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0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'Дод4'!$A$1:$T$19</definedName>
    <definedName name="_xlnm.Print_Area" localSheetId="1">'дод5'!$A$1:$H$57</definedName>
    <definedName name="_xlnm.Print_Area" localSheetId="2">'дод6'!$B$1:$H$37</definedName>
    <definedName name="_xlnm.Print_Area" localSheetId="3">'Дод7'!$A$1:$G$24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<sst xmlns="http://schemas.openxmlformats.org/spreadsheetml/2006/main" count="272" uniqueCount="188">
  <si>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</si>
  <si>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</si>
  <si>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</si>
  <si>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</si>
  <si>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</si>
  <si>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</si>
  <si>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</si>
  <si>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</si>
  <si>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</si>
  <si>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</si>
  <si>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</si>
  <si>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</si>
  <si>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</si>
  <si>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</si>
  <si>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</si>
  <si>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</si>
  <si>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</si>
  <si>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</si>
  <si>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</si>
  <si>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</si>
  <si>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</si>
  <si>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</si>
  <si>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</si>
  <si>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</si>
  <si>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</si>
  <si>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</si>
  <si>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</si>
  <si>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</si>
  <si>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</si>
  <si>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</si>
  <si>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</si>
  <si>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</si>
  <si>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</si>
  <si>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</si>
  <si>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</si>
  <si>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</si>
  <si>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</si>
  <si>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</si>
  <si>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</si>
  <si>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</si>
  <si>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</si>
  <si>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</si>
  <si>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</si>
  <si>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</si>
  <si>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</si>
  <si>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</si>
  <si>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</si>
  <si>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</si>
  <si>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</si>
  <si>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</si>
  <si>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</si>
  <si>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</si>
  <si>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</si>
  <si>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</si>
  <si>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</si>
  <si>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</si>
  <si>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</si>
  <si>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</si>
  <si>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</si>
  <si>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</si>
  <si>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</si>
  <si>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</si>
  <si>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</si>
  <si>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</si>
  <si>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</si>
  <si>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</si>
  <si>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</si>
  <si>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</si>
  <si>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</si>
  <si>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</si>
  <si>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</si>
  <si>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</si>
  <si>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</si>
  <si>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</si>
  <si>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</si>
  <si>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</si>
  <si>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</si>
  <si>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</si>
  <si>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</si>
  <si>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</si>
  <si>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</si>
  <si>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</si>
  <si>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</si>
  <si>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</si>
  <si>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</si>
  <si>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</si>
  <si>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</si>
  <si>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</si>
  <si>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</si>
  <si>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</si>
  <si>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</si>
  <si>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</si>
  <si>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</si>
  <si>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</si>
  <si>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</si>
  <si>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</si>
  <si>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</si>
  <si>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</si>
  <si>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</si>
  <si>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</si>
  <si>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</si>
  <si>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</si>
  <si>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</si>
  <si>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</si>
  <si>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</si>
  <si>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</si>
  <si>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</si>
  <si>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</si>
  <si>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</si>
  <si>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</si>
  <si>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</si>
  <si>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</si>
  <si>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</si>
  <si>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</si>
  <si>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</si>
  <si>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</si>
  <si>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</si>
  <si>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</si>
  <si>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</si>
  <si>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</si>
  <si>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</si>
  <si>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</si>
  <si>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</si>
  <si>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</si>
  <si>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</si>
  <si>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</si>
  <si>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</si>
  <si>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</si>
  <si>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</si>
  <si>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</si>
  <si>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</si>
  <si>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</si>
  <si>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</si>
  <si>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</si>
  <si>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</si>
  <si>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</si>
  <si>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</si>
  <si>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</si>
  <si>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</si>
  <si>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</si>
  <si>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</si>
  <si>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</si>
  <si>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</si>
  <si>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</si>
  <si>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</si>
  <si>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</si>
  <si>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</si>
  <si>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</si>
  <si>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</si>
  <si>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</si>
  <si>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</si>
  <si>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</si>
  <si>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</si>
  <si>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</si>
  <si>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</si>
  <si>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</si>
  <si>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</si>
  <si>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</si>
  <si>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</si>
  <si>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</si>
  <si>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</si>
  <si>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</si>
  <si>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</si>
  <si>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</si>
  <si>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</si>
  <si>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</si>
  <si>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</si>
  <si>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</si>
  <si>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</si>
  <si>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</si>
  <si>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2015-2016 роки
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</si>
  <si>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</si>
  <si>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</si>
  <si>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>Закупівля обладнання для облаштувань місць для дозвілля (дитячих та спортивних майданчиків) м.Новгород-Сіверський  (субвенція з державного бюджету)</t>
  </si>
  <si>
    <t>Закупівля обладнання для облаштувань місць для дозвілля (дитячих та спортивних майданчиків) м.Новгород-Сіверський  (співфінансування з міського бюджету)</t>
  </si>
  <si>
    <t>Придбання трактора для комунальних потреб м. Новгород-Сіверський (субвенція з державного бюджету)</t>
  </si>
  <si>
    <t>Придбання навісного та іншого обладнання для трактора (м. Новгород-Сіверський) (субвенція з державного бюджету)</t>
  </si>
  <si>
    <t>Придбання трактора для комунальних потреб м. Новгород-Сіверський (співфінансування з міського бюджету)</t>
  </si>
  <si>
    <t>Придбання навісного та іншого обладнання для трактора (м. Новгород-Сіверський) (співфінансування з міського бюджету)</t>
  </si>
  <si>
    <t>Придбання спортивного обладнання та інвентарю (м.Новгород-Сіверський) (субвенція з державного бюджету)</t>
  </si>
  <si>
    <t>Придбання спортивного обладнання та інвентарю (м.Новгород-Сіверський) (співфінансування з міського бюджету)</t>
  </si>
  <si>
    <t>-950470</t>
  </si>
  <si>
    <t>Інша субвенція (на придбання турбіни для стоматологічного обладнання для Новгород-Сіверської ЦРЛ)</t>
  </si>
  <si>
    <t>Ю. Лакоза</t>
  </si>
  <si>
    <t>Додаток №4                                                                                                                                 до рішення шістнадцятої сесії міської ради VІІ скликання                                                                      27 січня 2017 року № 280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</si>
  <si>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до рішення шістнадцятої сесії                                            міської ради VІІ скликання                                                                       27 січня 2017 року № 280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</si>
  <si>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                       до рішення шістнадцятої сесії                                                 міської ради VІІ скликання                                                                                       27 січня 2017 № 280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</si>
  <si>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до рішення шістнадцятої сесії                                    міської ради VІІ скликання                                                                       27 січня 2017 № 280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</si>
</sst>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4" xfId="0" applyNumberFormat="1" applyFont="1" applyBorder="1" applyAlignment="1">
      <alignment/>
    </xf>
    <xf numFmtId="0" fontId="27" fillId="0" borderId="25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6" xfId="0" applyFont="1" applyFill="1" applyBorder="1" applyAlignment="1">
      <alignment horizontal="center" vertical="center" wrapText="1"/>
    </xf>
    <xf numFmtId="0" fontId="37" fillId="0" borderId="27" xfId="33" applyFont="1" applyBorder="1">
      <alignment/>
      <protection/>
    </xf>
    <xf numFmtId="0" fontId="24" fillId="0" borderId="28" xfId="33" applyFont="1" applyBorder="1" applyAlignment="1">
      <alignment wrapText="1"/>
      <protection/>
    </xf>
    <xf numFmtId="3" fontId="25" fillId="0" borderId="29" xfId="0" applyNumberFormat="1" applyFont="1" applyFill="1" applyBorder="1" applyAlignment="1">
      <alignment horizontal="center" vertical="center" wrapText="1"/>
    </xf>
    <xf numFmtId="3" fontId="36" fillId="0" borderId="30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1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2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37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38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2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39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43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 wrapText="1"/>
      <protection/>
    </xf>
    <xf numFmtId="1" fontId="44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4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4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4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40" xfId="0" applyFont="1" applyBorder="1" applyAlignment="1" quotePrefix="1">
      <alignment horizontal="center" vertical="center" wrapText="1"/>
    </xf>
    <xf numFmtId="0" fontId="16" fillId="0" borderId="40" xfId="0" applyFont="1" applyBorder="1" applyAlignment="1" quotePrefix="1">
      <alignment horizontal="center" vertical="center"/>
    </xf>
    <xf numFmtId="49" fontId="14" fillId="33" borderId="4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4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1" xfId="54" applyFont="1" applyFill="1" applyBorder="1" applyAlignment="1">
      <alignment horizontal="center" vertical="center"/>
      <protection/>
    </xf>
    <xf numFmtId="3" fontId="11" fillId="0" borderId="39" xfId="0" applyNumberFormat="1" applyFont="1" applyFill="1" applyBorder="1" applyAlignment="1">
      <alignment horizontal="right"/>
    </xf>
    <xf numFmtId="49" fontId="11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0" fontId="33" fillId="0" borderId="24" xfId="54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24" fillId="0" borderId="42" xfId="33" applyFont="1" applyBorder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3" fontId="36" fillId="0" borderId="0" xfId="0" applyNumberFormat="1" applyFont="1" applyBorder="1" applyAlignment="1">
      <alignment/>
    </xf>
    <xf numFmtId="210" fontId="36" fillId="0" borderId="43" xfId="0" applyNumberFormat="1" applyFont="1" applyBorder="1" applyAlignment="1">
      <alignment vertical="center"/>
    </xf>
    <xf numFmtId="210" fontId="36" fillId="0" borderId="44" xfId="0" applyNumberFormat="1" applyFont="1" applyBorder="1" applyAlignment="1">
      <alignment vertical="center"/>
    </xf>
    <xf numFmtId="210" fontId="35" fillId="0" borderId="32" xfId="33" applyNumberFormat="1" applyFont="1" applyBorder="1" applyAlignment="1">
      <alignment horizontal="center" wrapText="1"/>
      <protection/>
    </xf>
    <xf numFmtId="3" fontId="20" fillId="0" borderId="32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36" fillId="0" borderId="15" xfId="0" applyFont="1" applyBorder="1" applyAlignment="1">
      <alignment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40" fillId="0" borderId="44" xfId="0" applyFont="1" applyBorder="1" applyAlignment="1">
      <alignment horizontal="right" vertical="center" wrapText="1"/>
    </xf>
    <xf numFmtId="0" fontId="40" fillId="0" borderId="47" xfId="0" applyFont="1" applyBorder="1" applyAlignment="1">
      <alignment horizontal="right" vertical="center" wrapText="1"/>
    </xf>
    <xf numFmtId="0" fontId="40" fillId="0" borderId="4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49" fontId="41" fillId="0" borderId="15" xfId="54" applyNumberFormat="1" applyFont="1" applyBorder="1" applyAlignment="1">
      <alignment horizontal="center" vertical="center"/>
      <protection/>
    </xf>
    <xf numFmtId="49" fontId="9" fillId="0" borderId="16" xfId="0" applyNumberFormat="1" applyFon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 wrapText="1"/>
    </xf>
    <xf numFmtId="0" fontId="41" fillId="0" borderId="44" xfId="54" applyFont="1" applyBorder="1" applyAlignment="1">
      <alignment horizontal="center" vertical="center"/>
      <protection/>
    </xf>
    <xf numFmtId="49" fontId="41" fillId="0" borderId="44" xfId="54" applyNumberFormat="1" applyFont="1" applyBorder="1" applyAlignment="1">
      <alignment horizontal="center" vertical="center"/>
      <protection/>
    </xf>
    <xf numFmtId="49" fontId="9" fillId="0" borderId="4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205" fontId="24" fillId="0" borderId="48" xfId="0" applyNumberFormat="1" applyFont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justify" vertical="top" wrapText="1"/>
    </xf>
    <xf numFmtId="0" fontId="24" fillId="0" borderId="0" xfId="55" applyFont="1" applyBorder="1" applyAlignment="1">
      <alignment horizontal="left" vertical="center" wrapText="1"/>
      <protection/>
    </xf>
    <xf numFmtId="205" fontId="24" fillId="0" borderId="44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5" xfId="0" applyNumberFormat="1" applyFont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33" borderId="45" xfId="0" applyNumberFormat="1" applyFont="1" applyFill="1" applyBorder="1" applyAlignment="1">
      <alignment horizontal="right" vertical="center"/>
    </xf>
    <xf numFmtId="3" fontId="7" fillId="33" borderId="45" xfId="0" applyNumberFormat="1" applyFont="1" applyFill="1" applyBorder="1" applyAlignment="1">
      <alignment horizontal="center" vertical="center"/>
    </xf>
    <xf numFmtId="0" fontId="41" fillId="0" borderId="44" xfId="54" applyFont="1" applyFill="1" applyBorder="1" applyAlignment="1">
      <alignment horizontal="center" vertical="center"/>
      <protection/>
    </xf>
    <xf numFmtId="49" fontId="41" fillId="0" borderId="44" xfId="54" applyNumberFormat="1" applyFont="1" applyFill="1" applyBorder="1" applyAlignment="1">
      <alignment horizontal="center" vertical="center"/>
      <protection/>
    </xf>
    <xf numFmtId="0" fontId="24" fillId="0" borderId="44" xfId="0" applyFont="1" applyFill="1" applyBorder="1" applyAlignment="1">
      <alignment horizontal="justify" vertical="center" wrapText="1"/>
    </xf>
    <xf numFmtId="205" fontId="17" fillId="33" borderId="11" xfId="0" applyNumberFormat="1" applyFont="1" applyFill="1" applyBorder="1" applyAlignment="1">
      <alignment horizontal="center" vertical="center" wrapText="1"/>
    </xf>
    <xf numFmtId="205" fontId="32" fillId="33" borderId="19" xfId="0" applyNumberFormat="1" applyFont="1" applyFill="1" applyBorder="1" applyAlignment="1">
      <alignment vertical="center" wrapText="1"/>
    </xf>
    <xf numFmtId="205" fontId="17" fillId="33" borderId="12" xfId="0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wrapText="1"/>
    </xf>
    <xf numFmtId="49" fontId="9" fillId="0" borderId="44" xfId="0" applyNumberFormat="1" applyFont="1" applyBorder="1" applyAlignment="1">
      <alignment horizontal="left" vertical="center" wrapText="1"/>
    </xf>
    <xf numFmtId="0" fontId="41" fillId="0" borderId="16" xfId="0" applyNumberFormat="1" applyFont="1" applyBorder="1" applyAlignment="1">
      <alignment wrapText="1"/>
    </xf>
    <xf numFmtId="3" fontId="7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46" xfId="0" applyNumberFormat="1" applyFont="1" applyFill="1" applyBorder="1" applyAlignment="1">
      <alignment horizontal="right"/>
    </xf>
    <xf numFmtId="3" fontId="7" fillId="33" borderId="46" xfId="0" applyNumberFormat="1" applyFont="1" applyFill="1" applyBorder="1" applyAlignment="1">
      <alignment horizontal="center"/>
    </xf>
    <xf numFmtId="49" fontId="23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50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205" fontId="24" fillId="0" borderId="52" xfId="0" applyNumberFormat="1" applyFont="1" applyFill="1" applyBorder="1" applyAlignment="1">
      <alignment horizontal="center" vertical="center" wrapText="1"/>
    </xf>
    <xf numFmtId="205" fontId="24" fillId="0" borderId="4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17" fillId="33" borderId="53" xfId="0" applyNumberFormat="1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205" fontId="17" fillId="33" borderId="49" xfId="0" applyNumberFormat="1" applyFont="1" applyFill="1" applyBorder="1" applyAlignment="1">
      <alignment horizontal="center" vertical="center" wrapText="1"/>
    </xf>
    <xf numFmtId="205" fontId="17" fillId="33" borderId="19" xfId="0" applyNumberFormat="1" applyFont="1" applyFill="1" applyBorder="1" applyAlignment="1">
      <alignment horizontal="center" vertical="center" wrapText="1"/>
    </xf>
    <xf numFmtId="49" fontId="14" fillId="33" borderId="54" xfId="0" applyNumberFormat="1" applyFont="1" applyFill="1" applyBorder="1" applyAlignment="1">
      <alignment horizontal="center" vertical="center"/>
    </xf>
    <xf numFmtId="49" fontId="14" fillId="33" borderId="55" xfId="0" applyNumberFormat="1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 wrapText="1"/>
    </xf>
    <xf numFmtId="3" fontId="14" fillId="33" borderId="55" xfId="0" applyNumberFormat="1" applyFont="1" applyFill="1" applyBorder="1" applyAlignment="1">
      <alignment horizontal="right" vertical="center"/>
    </xf>
    <xf numFmtId="3" fontId="14" fillId="33" borderId="56" xfId="0" applyNumberFormat="1" applyFont="1" applyFill="1" applyBorder="1" applyAlignment="1">
      <alignment horizontal="right" vertical="center"/>
    </xf>
    <xf numFmtId="0" fontId="33" fillId="0" borderId="10" xfId="54" applyFont="1" applyFill="1" applyBorder="1" applyAlignment="1">
      <alignment horizontal="center" vertical="center"/>
      <protection/>
    </xf>
    <xf numFmtId="49" fontId="33" fillId="0" borderId="10" xfId="54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/>
    </xf>
    <xf numFmtId="0" fontId="33" fillId="0" borderId="15" xfId="54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57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31" fillId="0" borderId="58" xfId="33" applyFont="1" applyBorder="1" applyAlignment="1">
      <alignment horizontal="center"/>
      <protection/>
    </xf>
    <xf numFmtId="0" fontId="31" fillId="0" borderId="53" xfId="33" applyFont="1" applyBorder="1" applyAlignment="1">
      <alignment horizontal="center"/>
      <protection/>
    </xf>
    <xf numFmtId="0" fontId="31" fillId="0" borderId="49" xfId="33" applyFont="1" applyBorder="1" applyAlignment="1">
      <alignment horizontal="center"/>
      <protection/>
    </xf>
    <xf numFmtId="0" fontId="31" fillId="0" borderId="59" xfId="33" applyFont="1" applyBorder="1" applyAlignment="1">
      <alignment horizontal="center"/>
      <protection/>
    </xf>
    <xf numFmtId="0" fontId="31" fillId="0" borderId="60" xfId="33" applyFont="1" applyBorder="1" applyAlignment="1">
      <alignment horizontal="center"/>
      <protection/>
    </xf>
    <xf numFmtId="0" fontId="31" fillId="0" borderId="61" xfId="33" applyFont="1" applyBorder="1" applyAlignment="1">
      <alignment horizontal="center"/>
      <protection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1" fontId="22" fillId="0" borderId="62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22" fillId="0" borderId="59" xfId="0" applyNumberFormat="1" applyFont="1" applyBorder="1" applyAlignment="1">
      <alignment horizontal="center"/>
    </xf>
    <xf numFmtId="1" fontId="22" fillId="0" borderId="60" xfId="0" applyNumberFormat="1" applyFont="1" applyBorder="1" applyAlignment="1">
      <alignment horizontal="center"/>
    </xf>
    <xf numFmtId="1" fontId="22" fillId="0" borderId="61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2" fillId="0" borderId="58" xfId="33" applyFont="1" applyBorder="1" applyAlignment="1">
      <alignment horizontal="center"/>
      <protection/>
    </xf>
    <xf numFmtId="0" fontId="22" fillId="0" borderId="53" xfId="33" applyFont="1" applyBorder="1" applyAlignment="1">
      <alignment horizontal="center"/>
      <protection/>
    </xf>
    <xf numFmtId="0" fontId="22" fillId="0" borderId="49" xfId="33" applyFont="1" applyBorder="1" applyAlignment="1">
      <alignment horizontal="center"/>
      <protection/>
    </xf>
    <xf numFmtId="0" fontId="26" fillId="0" borderId="33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17" fillId="33" borderId="58" xfId="55" applyFont="1" applyFill="1" applyBorder="1" applyAlignment="1">
      <alignment horizontal="center" vertical="center" wrapText="1"/>
      <protection/>
    </xf>
    <xf numFmtId="0" fontId="17" fillId="33" borderId="53" xfId="55" applyFont="1" applyFill="1" applyBorder="1" applyAlignment="1">
      <alignment horizontal="center" vertical="center" wrapText="1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4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4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8" xfId="0" applyFont="1" applyBorder="1" applyAlignment="1" quotePrefix="1">
      <alignment horizontal="center" vertical="center"/>
    </xf>
    <xf numFmtId="0" fontId="24" fillId="0" borderId="4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68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68" xfId="0" applyFont="1" applyBorder="1" applyAlignment="1" applyProtection="1">
      <alignment horizontal="center" vertical="center" wrapText="1"/>
      <protection locked="0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3" fillId="0" borderId="24" xfId="54" applyFont="1" applyBorder="1" applyAlignment="1">
      <alignment horizontal="center" vertical="center"/>
      <protection/>
    </xf>
    <xf numFmtId="0" fontId="33" fillId="0" borderId="52" xfId="54" applyFont="1" applyBorder="1" applyAlignment="1">
      <alignment horizontal="center" vertical="center"/>
      <protection/>
    </xf>
    <xf numFmtId="49" fontId="33" fillId="0" borderId="16" xfId="54" applyNumberFormat="1" applyFont="1" applyBorder="1" applyAlignment="1">
      <alignment horizontal="center" vertical="center"/>
      <protection/>
    </xf>
    <xf numFmtId="49" fontId="33" fillId="0" borderId="44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4" xfId="0" applyNumberFormat="1" applyFont="1" applyFill="1" applyBorder="1" applyAlignment="1">
      <alignment horizontal="left" vertical="center" wrapText="1"/>
    </xf>
    <xf numFmtId="0" fontId="44" fillId="0" borderId="57" xfId="56" applyFont="1" applyBorder="1" applyAlignment="1">
      <alignment horizontal="center" vertical="center" wrapText="1"/>
      <protection/>
    </xf>
    <xf numFmtId="0" fontId="10" fillId="0" borderId="31" xfId="56" applyFont="1" applyBorder="1" applyAlignment="1">
      <alignment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43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53"/>
  <sheetViews>
    <sheetView showZeros="0" tabSelected="1" view="pageBreakPreview" zoomScale="75" zoomScaleNormal="75" zoomScaleSheetLayoutView="75" zoomScalePageLayoutView="0" workbookViewId="0" topLeftCell="I1">
      <selection activeCell="O1" sqref="O1:T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9" width="19.125" style="40" customWidth="1"/>
    <col min="10" max="10" width="20.375" style="40" customWidth="1"/>
    <col min="11" max="12" width="25.75390625" style="40" customWidth="1"/>
    <col min="13" max="13" width="19.75390625" style="40" customWidth="1"/>
    <col min="14" max="14" width="25.75390625" style="40" customWidth="1"/>
    <col min="15" max="15" width="22.25390625" style="40" customWidth="1"/>
    <col min="16" max="17" width="15.625" style="40" customWidth="1"/>
    <col min="18" max="19" width="16.125" style="40" customWidth="1"/>
    <col min="20" max="20" width="20.25390625" style="40" customWidth="1"/>
    <col min="21" max="16384" width="8.875" style="40" customWidth="1"/>
  </cols>
  <sheetData>
    <row r="1" spans="1:20" ht="129.75" customHeight="1">
      <c r="A1" s="40" t="s">
        <v>10</v>
      </c>
      <c r="D1" s="41"/>
      <c r="E1" s="41"/>
      <c r="F1" s="41"/>
      <c r="L1" s="42"/>
      <c r="M1" s="42"/>
      <c r="N1" s="42"/>
      <c r="O1" s="293" t="s">
        <v>184</v>
      </c>
      <c r="P1" s="293"/>
      <c r="Q1" s="293"/>
      <c r="R1" s="293"/>
      <c r="S1" s="293"/>
      <c r="T1" s="293"/>
    </row>
    <row r="2" spans="12:13" ht="6" customHeight="1">
      <c r="L2" s="43"/>
      <c r="M2" s="43"/>
    </row>
    <row r="3" spans="1:20" ht="57" customHeight="1">
      <c r="A3" s="44"/>
      <c r="B3" s="44"/>
      <c r="C3" s="44"/>
      <c r="D3" s="296" t="s">
        <v>135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60"/>
      <c r="R3" s="60"/>
      <c r="S3" s="60"/>
      <c r="T3" s="60"/>
    </row>
    <row r="4" spans="1:20" ht="12.75" customHeight="1" thickBot="1">
      <c r="A4" s="45"/>
      <c r="B4" s="45"/>
      <c r="G4" s="46"/>
      <c r="H4" s="46"/>
      <c r="I4" s="46"/>
      <c r="J4" s="46"/>
      <c r="K4" s="45"/>
      <c r="N4" s="45"/>
      <c r="O4" s="45"/>
      <c r="P4" s="45"/>
      <c r="Q4" s="45"/>
      <c r="R4" s="45"/>
      <c r="S4" s="45"/>
      <c r="T4" s="45" t="s">
        <v>38</v>
      </c>
    </row>
    <row r="5" spans="1:20" ht="15" customHeight="1">
      <c r="A5" s="327" t="s">
        <v>28</v>
      </c>
      <c r="B5" s="328"/>
      <c r="C5" s="329"/>
      <c r="D5" s="336" t="s">
        <v>27</v>
      </c>
      <c r="E5" s="297" t="s">
        <v>52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9"/>
    </row>
    <row r="6" spans="1:20" ht="20.25" customHeight="1">
      <c r="A6" s="330"/>
      <c r="B6" s="331"/>
      <c r="C6" s="332"/>
      <c r="D6" s="337"/>
      <c r="E6" s="303" t="s">
        <v>55</v>
      </c>
      <c r="F6" s="300" t="s">
        <v>29</v>
      </c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2"/>
    </row>
    <row r="7" spans="1:20" ht="13.5" customHeight="1">
      <c r="A7" s="330"/>
      <c r="B7" s="331"/>
      <c r="C7" s="332"/>
      <c r="D7" s="337"/>
      <c r="E7" s="294"/>
      <c r="F7" s="303" t="s">
        <v>54</v>
      </c>
      <c r="G7" s="312" t="s">
        <v>53</v>
      </c>
      <c r="H7" s="321" t="s">
        <v>92</v>
      </c>
      <c r="I7" s="339" t="s">
        <v>182</v>
      </c>
      <c r="J7" s="310" t="s">
        <v>33</v>
      </c>
      <c r="K7" s="310" t="s">
        <v>34</v>
      </c>
      <c r="L7" s="294" t="s">
        <v>22</v>
      </c>
      <c r="M7" s="294" t="s">
        <v>2</v>
      </c>
      <c r="N7" s="294" t="s">
        <v>23</v>
      </c>
      <c r="O7" s="294" t="s">
        <v>48</v>
      </c>
      <c r="P7" s="294" t="s">
        <v>25</v>
      </c>
      <c r="Q7" s="303" t="s">
        <v>137</v>
      </c>
      <c r="R7" s="303" t="s">
        <v>148</v>
      </c>
      <c r="S7" s="303" t="s">
        <v>157</v>
      </c>
      <c r="T7" s="294" t="s">
        <v>56</v>
      </c>
    </row>
    <row r="8" spans="1:20" ht="22.5" customHeight="1">
      <c r="A8" s="330"/>
      <c r="B8" s="331"/>
      <c r="C8" s="332"/>
      <c r="D8" s="337"/>
      <c r="E8" s="294"/>
      <c r="F8" s="294"/>
      <c r="G8" s="312"/>
      <c r="H8" s="322"/>
      <c r="I8" s="340"/>
      <c r="J8" s="310"/>
      <c r="K8" s="310" t="s">
        <v>20</v>
      </c>
      <c r="L8" s="294" t="s">
        <v>18</v>
      </c>
      <c r="M8" s="294"/>
      <c r="N8" s="294"/>
      <c r="O8" s="294"/>
      <c r="P8" s="294"/>
      <c r="Q8" s="294"/>
      <c r="R8" s="294"/>
      <c r="S8" s="294"/>
      <c r="T8" s="294"/>
    </row>
    <row r="9" spans="1:20" ht="15.75" customHeight="1">
      <c r="A9" s="330"/>
      <c r="B9" s="331"/>
      <c r="C9" s="332"/>
      <c r="D9" s="337"/>
      <c r="E9" s="294"/>
      <c r="F9" s="294"/>
      <c r="G9" s="312"/>
      <c r="H9" s="322"/>
      <c r="I9" s="340"/>
      <c r="J9" s="310"/>
      <c r="K9" s="310"/>
      <c r="L9" s="294" t="s">
        <v>4</v>
      </c>
      <c r="M9" s="294"/>
      <c r="N9" s="294"/>
      <c r="O9" s="294"/>
      <c r="P9" s="294"/>
      <c r="Q9" s="294"/>
      <c r="R9" s="294"/>
      <c r="S9" s="294"/>
      <c r="T9" s="294"/>
    </row>
    <row r="10" spans="1:20" ht="199.5" customHeight="1" thickBot="1">
      <c r="A10" s="330"/>
      <c r="B10" s="331"/>
      <c r="C10" s="332"/>
      <c r="D10" s="337"/>
      <c r="E10" s="320"/>
      <c r="F10" s="294"/>
      <c r="G10" s="313"/>
      <c r="H10" s="323"/>
      <c r="I10" s="341"/>
      <c r="J10" s="311"/>
      <c r="K10" s="311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ht="16.5" thickBot="1">
      <c r="A11" s="333"/>
      <c r="B11" s="334"/>
      <c r="C11" s="335"/>
      <c r="D11" s="338"/>
      <c r="E11" s="68"/>
      <c r="F11" s="77">
        <v>250336</v>
      </c>
      <c r="G11" s="71">
        <v>250339</v>
      </c>
      <c r="H11" s="71">
        <v>250388</v>
      </c>
      <c r="I11" s="71">
        <v>250388</v>
      </c>
      <c r="J11" s="47">
        <v>250326</v>
      </c>
      <c r="K11" s="47">
        <v>250328</v>
      </c>
      <c r="L11" s="47">
        <v>250329</v>
      </c>
      <c r="M11" s="47">
        <v>250330</v>
      </c>
      <c r="N11" s="47">
        <v>250376</v>
      </c>
      <c r="O11" s="47">
        <v>250380</v>
      </c>
      <c r="P11" s="47">
        <v>250380</v>
      </c>
      <c r="Q11" s="213">
        <v>250380</v>
      </c>
      <c r="R11" s="216">
        <v>250324</v>
      </c>
      <c r="S11" s="216"/>
      <c r="T11" s="217"/>
    </row>
    <row r="12" spans="1:20" ht="24" customHeight="1" thickBot="1">
      <c r="A12" s="317">
        <v>25204000000</v>
      </c>
      <c r="B12" s="318" t="s">
        <v>7</v>
      </c>
      <c r="C12" s="319" t="s">
        <v>5</v>
      </c>
      <c r="D12" s="50" t="s">
        <v>37</v>
      </c>
      <c r="E12" s="76">
        <v>521600</v>
      </c>
      <c r="F12" s="75">
        <v>8421200</v>
      </c>
      <c r="G12" s="72"/>
      <c r="H12" s="72"/>
      <c r="I12" s="72"/>
      <c r="J12" s="31">
        <v>13921660</v>
      </c>
      <c r="K12" s="31">
        <v>24806820</v>
      </c>
      <c r="L12" s="32"/>
      <c r="M12" s="31">
        <v>1457100</v>
      </c>
      <c r="N12" s="33">
        <v>640800</v>
      </c>
      <c r="O12" s="32">
        <v>8500</v>
      </c>
      <c r="P12" s="32">
        <v>4100</v>
      </c>
      <c r="Q12" s="32">
        <v>188200</v>
      </c>
      <c r="R12" s="214"/>
      <c r="S12" s="215">
        <v>700000</v>
      </c>
      <c r="T12" s="31">
        <f>SUM(E12:S12)</f>
        <v>50669980</v>
      </c>
    </row>
    <row r="13" spans="1:20" ht="21.75" customHeight="1" thickBot="1">
      <c r="A13" s="314" t="s">
        <v>40</v>
      </c>
      <c r="B13" s="315">
        <v>16</v>
      </c>
      <c r="C13" s="316" t="s">
        <v>8</v>
      </c>
      <c r="D13" s="49" t="s">
        <v>39</v>
      </c>
      <c r="E13" s="69"/>
      <c r="F13" s="73"/>
      <c r="G13" s="74">
        <v>9141700</v>
      </c>
      <c r="H13" s="74">
        <v>850000</v>
      </c>
      <c r="I13" s="74">
        <v>20000</v>
      </c>
      <c r="J13" s="35"/>
      <c r="K13" s="35"/>
      <c r="L13" s="36"/>
      <c r="M13" s="35"/>
      <c r="N13" s="34"/>
      <c r="O13" s="35"/>
      <c r="P13" s="35"/>
      <c r="Q13" s="31"/>
      <c r="R13" s="35"/>
      <c r="S13" s="35"/>
      <c r="T13" s="31">
        <f>SUM(E13:R13)</f>
        <v>10011700</v>
      </c>
    </row>
    <row r="14" spans="1:20" ht="22.5" customHeight="1" hidden="1" thickBot="1">
      <c r="A14" s="307" t="s">
        <v>6</v>
      </c>
      <c r="B14" s="308"/>
      <c r="C14" s="309"/>
      <c r="D14" s="51" t="s">
        <v>41</v>
      </c>
      <c r="E14" s="70"/>
      <c r="F14" s="70"/>
      <c r="G14" s="63">
        <v>0</v>
      </c>
      <c r="H14" s="96"/>
      <c r="I14" s="9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/>
      <c r="R14" s="37"/>
      <c r="S14" s="211"/>
      <c r="T14" s="31">
        <f>SUM(E14:R14)</f>
        <v>0</v>
      </c>
    </row>
    <row r="15" spans="1:20" ht="22.5" customHeight="1" thickBot="1">
      <c r="A15" s="324">
        <v>25100000000</v>
      </c>
      <c r="B15" s="325"/>
      <c r="C15" s="326"/>
      <c r="D15" s="207" t="s">
        <v>156</v>
      </c>
      <c r="E15" s="208"/>
      <c r="F15" s="208"/>
      <c r="G15" s="209"/>
      <c r="H15" s="209"/>
      <c r="I15" s="209"/>
      <c r="J15" s="210"/>
      <c r="K15" s="210"/>
      <c r="L15" s="210"/>
      <c r="M15" s="210"/>
      <c r="N15" s="210"/>
      <c r="O15" s="210"/>
      <c r="P15" s="210"/>
      <c r="Q15" s="210"/>
      <c r="R15" s="32">
        <v>67315</v>
      </c>
      <c r="S15" s="32"/>
      <c r="T15" s="31">
        <f>SUM(E15:R15)</f>
        <v>67315</v>
      </c>
    </row>
    <row r="16" spans="1:20" ht="24" customHeight="1" thickBot="1">
      <c r="A16" s="304"/>
      <c r="B16" s="305"/>
      <c r="C16" s="306"/>
      <c r="D16" s="79" t="s">
        <v>51</v>
      </c>
      <c r="E16" s="78">
        <f>E12+E13</f>
        <v>521600</v>
      </c>
      <c r="F16" s="78">
        <f aca="true" t="shared" si="0" ref="F16:Q16">F12+F13</f>
        <v>8421200</v>
      </c>
      <c r="G16" s="78">
        <f t="shared" si="0"/>
        <v>9141700</v>
      </c>
      <c r="H16" s="78">
        <f t="shared" si="0"/>
        <v>850000</v>
      </c>
      <c r="I16" s="78">
        <f t="shared" si="0"/>
        <v>20000</v>
      </c>
      <c r="J16" s="78">
        <f t="shared" si="0"/>
        <v>13921660</v>
      </c>
      <c r="K16" s="78">
        <f t="shared" si="0"/>
        <v>24806820</v>
      </c>
      <c r="L16" s="78">
        <f t="shared" si="0"/>
        <v>0</v>
      </c>
      <c r="M16" s="78">
        <f t="shared" si="0"/>
        <v>1457100</v>
      </c>
      <c r="N16" s="78">
        <f t="shared" si="0"/>
        <v>640800</v>
      </c>
      <c r="O16" s="78">
        <f t="shared" si="0"/>
        <v>8500</v>
      </c>
      <c r="P16" s="78">
        <f t="shared" si="0"/>
        <v>4100</v>
      </c>
      <c r="Q16" s="78">
        <f t="shared" si="0"/>
        <v>188200</v>
      </c>
      <c r="R16" s="212">
        <f>R12+R13+R15</f>
        <v>67315</v>
      </c>
      <c r="S16" s="212">
        <f>S12+S13+S15</f>
        <v>700000</v>
      </c>
      <c r="T16" s="212">
        <f>T12+T13+T15</f>
        <v>60748995</v>
      </c>
    </row>
    <row r="17" spans="1:20" ht="12.75">
      <c r="A17" s="53"/>
      <c r="B17" s="53"/>
      <c r="C17" s="53"/>
      <c r="G17" s="52"/>
      <c r="H17" s="52"/>
      <c r="I17" s="52"/>
      <c r="J17" s="52"/>
      <c r="K17" s="52"/>
      <c r="L17" s="52"/>
      <c r="M17" s="52"/>
      <c r="N17" s="48"/>
      <c r="O17" s="48"/>
      <c r="P17" s="48"/>
      <c r="Q17" s="48"/>
      <c r="R17" s="48"/>
      <c r="S17" s="48"/>
      <c r="T17" s="48"/>
    </row>
    <row r="18" spans="1:20" ht="18.75">
      <c r="A18" s="53"/>
      <c r="B18" s="53"/>
      <c r="C18" s="53"/>
      <c r="E18" s="41" t="s">
        <v>129</v>
      </c>
      <c r="G18" s="54"/>
      <c r="H18" s="54"/>
      <c r="I18" s="54"/>
      <c r="J18" s="55"/>
      <c r="K18" s="56"/>
      <c r="L18" s="174" t="s">
        <v>183</v>
      </c>
      <c r="M18" s="56"/>
      <c r="N18" s="48"/>
      <c r="O18" s="48"/>
      <c r="P18" s="48"/>
      <c r="Q18" s="48"/>
      <c r="R18" s="48"/>
      <c r="S18" s="48"/>
      <c r="T18" s="48"/>
    </row>
    <row r="19" spans="1:20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2.75">
      <c r="A20" s="53"/>
      <c r="B20" s="53"/>
      <c r="C20" s="53"/>
      <c r="N20" s="48"/>
      <c r="O20" s="48"/>
      <c r="P20" s="48"/>
      <c r="Q20" s="48"/>
      <c r="R20" s="48"/>
      <c r="S20" s="48"/>
      <c r="T20" s="48"/>
    </row>
    <row r="21" spans="1:20" ht="12.75">
      <c r="A21" s="53"/>
      <c r="B21" s="53"/>
      <c r="C21" s="53"/>
      <c r="N21" s="48"/>
      <c r="O21" s="48"/>
      <c r="P21" s="48"/>
      <c r="Q21" s="48"/>
      <c r="R21" s="48"/>
      <c r="S21" s="48"/>
      <c r="T21" s="48"/>
    </row>
    <row r="22" spans="1:20" ht="15.75">
      <c r="A22" s="53"/>
      <c r="B22" s="53"/>
      <c r="C22" s="53"/>
      <c r="D22" s="54"/>
      <c r="E22" s="54"/>
      <c r="F22" s="54"/>
      <c r="G22" s="54"/>
      <c r="H22" s="54"/>
      <c r="I22" s="54"/>
      <c r="N22" s="48"/>
      <c r="O22" s="48"/>
      <c r="P22" s="48"/>
      <c r="Q22" s="48"/>
      <c r="R22" s="48"/>
      <c r="S22" s="48"/>
      <c r="T22" s="48"/>
    </row>
    <row r="23" spans="1:20" ht="12.75">
      <c r="A23" s="53"/>
      <c r="B23" s="53"/>
      <c r="C23" s="53"/>
      <c r="N23" s="48"/>
      <c r="O23" s="48"/>
      <c r="P23" s="48"/>
      <c r="Q23" s="48"/>
      <c r="R23" s="48"/>
      <c r="S23" s="48"/>
      <c r="T23" s="48"/>
    </row>
    <row r="24" spans="1:20" ht="12.75">
      <c r="A24" s="53"/>
      <c r="B24" s="53"/>
      <c r="C24" s="53"/>
      <c r="N24" s="48"/>
      <c r="O24" s="48"/>
      <c r="P24" s="48"/>
      <c r="Q24" s="48"/>
      <c r="R24" s="48"/>
      <c r="S24" s="48"/>
      <c r="T24" s="48"/>
    </row>
    <row r="25" spans="1:20" ht="12.75">
      <c r="A25" s="53"/>
      <c r="B25" s="53"/>
      <c r="C25" s="53"/>
      <c r="J25" s="52"/>
      <c r="N25" s="48"/>
      <c r="O25" s="48"/>
      <c r="P25" s="48"/>
      <c r="Q25" s="48"/>
      <c r="R25" s="48"/>
      <c r="S25" s="48"/>
      <c r="T25" s="48"/>
    </row>
    <row r="26" spans="1:20" ht="12.75">
      <c r="A26" s="53"/>
      <c r="B26" s="53"/>
      <c r="C26" s="53"/>
      <c r="N26" s="48"/>
      <c r="O26" s="48"/>
      <c r="P26" s="48"/>
      <c r="Q26" s="48"/>
      <c r="R26" s="48"/>
      <c r="S26" s="48"/>
      <c r="T26" s="48"/>
    </row>
    <row r="27" spans="1:20" ht="12.75">
      <c r="A27" s="53"/>
      <c r="B27" s="53"/>
      <c r="C27" s="53"/>
      <c r="N27" s="48"/>
      <c r="O27" s="48"/>
      <c r="P27" s="48"/>
      <c r="Q27" s="48"/>
      <c r="R27" s="48"/>
      <c r="S27" s="48"/>
      <c r="T27" s="48"/>
    </row>
    <row r="28" spans="1:20" ht="12.75">
      <c r="A28" s="53"/>
      <c r="B28" s="53"/>
      <c r="C28" s="53"/>
      <c r="N28" s="48"/>
      <c r="O28" s="48"/>
      <c r="P28" s="48"/>
      <c r="Q28" s="48"/>
      <c r="R28" s="48"/>
      <c r="S28" s="48"/>
      <c r="T28" s="48"/>
    </row>
    <row r="29" spans="1:20" ht="12.75">
      <c r="A29" s="53"/>
      <c r="B29" s="53"/>
      <c r="C29" s="53"/>
      <c r="N29" s="48"/>
      <c r="O29" s="48"/>
      <c r="P29" s="48"/>
      <c r="Q29" s="48"/>
      <c r="R29" s="48"/>
      <c r="S29" s="48"/>
      <c r="T29" s="48"/>
    </row>
    <row r="30" spans="1:20" ht="12.75">
      <c r="A30" s="53"/>
      <c r="B30" s="53"/>
      <c r="C30" s="53"/>
      <c r="N30" s="48"/>
      <c r="O30" s="48"/>
      <c r="P30" s="48"/>
      <c r="Q30" s="48"/>
      <c r="R30" s="48"/>
      <c r="S30" s="48"/>
      <c r="T30" s="48"/>
    </row>
    <row r="31" spans="1:20" ht="12.75">
      <c r="A31" s="53"/>
      <c r="B31" s="53"/>
      <c r="C31" s="53"/>
      <c r="N31" s="48"/>
      <c r="O31" s="48"/>
      <c r="P31" s="48"/>
      <c r="Q31" s="48"/>
      <c r="R31" s="48"/>
      <c r="S31" s="48"/>
      <c r="T31" s="48"/>
    </row>
    <row r="32" spans="1:20" ht="12.75">
      <c r="A32" s="53"/>
      <c r="B32" s="53"/>
      <c r="C32" s="53"/>
      <c r="N32" s="48"/>
      <c r="O32" s="48"/>
      <c r="P32" s="48"/>
      <c r="Q32" s="48"/>
      <c r="R32" s="48"/>
      <c r="S32" s="48"/>
      <c r="T32" s="48"/>
    </row>
    <row r="33" spans="1:20" ht="12.75">
      <c r="A33" s="53"/>
      <c r="B33" s="53"/>
      <c r="C33" s="53"/>
      <c r="N33" s="48"/>
      <c r="O33" s="48"/>
      <c r="P33" s="48"/>
      <c r="Q33" s="48"/>
      <c r="R33" s="48"/>
      <c r="S33" s="48"/>
      <c r="T33" s="48"/>
    </row>
    <row r="34" spans="1:20" ht="12.75">
      <c r="A34" s="53"/>
      <c r="B34" s="53"/>
      <c r="C34" s="53"/>
      <c r="N34" s="48"/>
      <c r="O34" s="48"/>
      <c r="P34" s="48"/>
      <c r="Q34" s="48"/>
      <c r="R34" s="48"/>
      <c r="S34" s="48"/>
      <c r="T34" s="48"/>
    </row>
    <row r="35" spans="1:20" ht="12.75">
      <c r="A35" s="53"/>
      <c r="B35" s="53"/>
      <c r="C35" s="53"/>
      <c r="N35" s="48"/>
      <c r="O35" s="48"/>
      <c r="P35" s="48"/>
      <c r="Q35" s="48"/>
      <c r="R35" s="48"/>
      <c r="S35" s="48"/>
      <c r="T35" s="48"/>
    </row>
    <row r="36" spans="1:20" ht="12.75">
      <c r="A36" s="53"/>
      <c r="B36" s="53"/>
      <c r="C36" s="53"/>
      <c r="N36" s="48"/>
      <c r="O36" s="48"/>
      <c r="P36" s="48"/>
      <c r="Q36" s="48"/>
      <c r="R36" s="48"/>
      <c r="S36" s="48"/>
      <c r="T36" s="48"/>
    </row>
    <row r="37" spans="1:20" ht="12.75">
      <c r="A37" s="53"/>
      <c r="B37" s="53"/>
      <c r="C37" s="53"/>
      <c r="N37" s="48"/>
      <c r="O37" s="48"/>
      <c r="P37" s="48"/>
      <c r="Q37" s="48"/>
      <c r="R37" s="48"/>
      <c r="S37" s="48"/>
      <c r="T37" s="48"/>
    </row>
    <row r="38" spans="1:20" ht="12.75">
      <c r="A38" s="53"/>
      <c r="B38" s="53"/>
      <c r="C38" s="53"/>
      <c r="N38" s="48"/>
      <c r="O38" s="48"/>
      <c r="P38" s="48"/>
      <c r="Q38" s="48"/>
      <c r="R38" s="48"/>
      <c r="S38" s="48"/>
      <c r="T38" s="48"/>
    </row>
    <row r="39" spans="1:20" ht="12.75">
      <c r="A39" s="53"/>
      <c r="B39" s="53"/>
      <c r="C39" s="53"/>
      <c r="N39" s="48"/>
      <c r="O39" s="48"/>
      <c r="P39" s="48"/>
      <c r="Q39" s="48"/>
      <c r="R39" s="48"/>
      <c r="S39" s="48"/>
      <c r="T39" s="48"/>
    </row>
    <row r="40" spans="1:20" ht="12.75">
      <c r="A40" s="53"/>
      <c r="B40" s="53"/>
      <c r="C40" s="53"/>
      <c r="N40" s="48"/>
      <c r="O40" s="48"/>
      <c r="P40" s="48"/>
      <c r="Q40" s="48"/>
      <c r="R40" s="48"/>
      <c r="S40" s="48"/>
      <c r="T40" s="48"/>
    </row>
    <row r="41" spans="1:20" ht="12.75">
      <c r="A41" s="53"/>
      <c r="B41" s="53"/>
      <c r="C41" s="53"/>
      <c r="N41" s="48"/>
      <c r="O41" s="48"/>
      <c r="P41" s="48"/>
      <c r="Q41" s="48"/>
      <c r="R41" s="48"/>
      <c r="S41" s="48"/>
      <c r="T41" s="48"/>
    </row>
    <row r="42" spans="1:20" ht="12.75">
      <c r="A42" s="53"/>
      <c r="B42" s="53"/>
      <c r="C42" s="53"/>
      <c r="N42" s="48"/>
      <c r="O42" s="48"/>
      <c r="P42" s="48"/>
      <c r="Q42" s="48"/>
      <c r="R42" s="48"/>
      <c r="S42" s="48"/>
      <c r="T42" s="48"/>
    </row>
    <row r="43" spans="1:20" ht="12.75">
      <c r="A43" s="53"/>
      <c r="B43" s="53"/>
      <c r="C43" s="53"/>
      <c r="N43" s="48"/>
      <c r="O43" s="48"/>
      <c r="P43" s="48"/>
      <c r="Q43" s="48"/>
      <c r="R43" s="48"/>
      <c r="S43" s="48"/>
      <c r="T43" s="48"/>
    </row>
    <row r="44" spans="1:20" ht="12.75">
      <c r="A44" s="53"/>
      <c r="B44" s="53"/>
      <c r="C44" s="53"/>
      <c r="N44" s="48"/>
      <c r="O44" s="48"/>
      <c r="P44" s="48"/>
      <c r="Q44" s="48"/>
      <c r="R44" s="48"/>
      <c r="S44" s="48"/>
      <c r="T44" s="48"/>
    </row>
    <row r="45" spans="1:20" ht="12.75">
      <c r="A45" s="53"/>
      <c r="B45" s="53"/>
      <c r="C45" s="53"/>
      <c r="N45" s="48"/>
      <c r="O45" s="48"/>
      <c r="P45" s="48"/>
      <c r="Q45" s="48"/>
      <c r="R45" s="48"/>
      <c r="S45" s="48"/>
      <c r="T45" s="48"/>
    </row>
    <row r="46" spans="1:20" ht="12.75">
      <c r="A46" s="53"/>
      <c r="B46" s="53"/>
      <c r="C46" s="53"/>
      <c r="N46" s="48"/>
      <c r="O46" s="48"/>
      <c r="P46" s="48"/>
      <c r="Q46" s="48"/>
      <c r="R46" s="48"/>
      <c r="S46" s="48"/>
      <c r="T46" s="48"/>
    </row>
    <row r="47" spans="1:20" ht="12.75">
      <c r="A47" s="53"/>
      <c r="B47" s="53"/>
      <c r="C47" s="53"/>
      <c r="N47" s="48"/>
      <c r="O47" s="48"/>
      <c r="P47" s="48"/>
      <c r="Q47" s="48"/>
      <c r="R47" s="48"/>
      <c r="S47" s="48"/>
      <c r="T47" s="48"/>
    </row>
    <row r="48" spans="1:20" ht="12.75">
      <c r="A48" s="53"/>
      <c r="B48" s="53"/>
      <c r="C48" s="53"/>
      <c r="N48" s="48"/>
      <c r="O48" s="48"/>
      <c r="P48" s="48"/>
      <c r="Q48" s="48"/>
      <c r="R48" s="48"/>
      <c r="S48" s="48"/>
      <c r="T48" s="48"/>
    </row>
    <row r="49" spans="1:20" ht="12.75">
      <c r="A49" s="53"/>
      <c r="B49" s="53"/>
      <c r="C49" s="53"/>
      <c r="N49" s="48"/>
      <c r="O49" s="48"/>
      <c r="P49" s="48"/>
      <c r="Q49" s="48"/>
      <c r="R49" s="48"/>
      <c r="S49" s="48"/>
      <c r="T49" s="48"/>
    </row>
    <row r="50" spans="1:20" ht="12.75">
      <c r="A50" s="53"/>
      <c r="B50" s="53"/>
      <c r="C50" s="53"/>
      <c r="N50" s="48"/>
      <c r="O50" s="48"/>
      <c r="P50" s="48"/>
      <c r="Q50" s="48"/>
      <c r="R50" s="48"/>
      <c r="S50" s="48"/>
      <c r="T50" s="48"/>
    </row>
    <row r="51" spans="1:20" ht="12.75">
      <c r="A51" s="53"/>
      <c r="B51" s="53"/>
      <c r="C51" s="53"/>
      <c r="N51" s="48"/>
      <c r="O51" s="48"/>
      <c r="P51" s="48"/>
      <c r="Q51" s="48"/>
      <c r="R51" s="48"/>
      <c r="S51" s="48"/>
      <c r="T51" s="48"/>
    </row>
    <row r="52" spans="1:20" ht="12.75">
      <c r="A52" s="53"/>
      <c r="B52" s="53"/>
      <c r="C52" s="53"/>
      <c r="N52" s="48"/>
      <c r="O52" s="48"/>
      <c r="P52" s="48"/>
      <c r="Q52" s="48"/>
      <c r="R52" s="48"/>
      <c r="S52" s="48"/>
      <c r="T52" s="48"/>
    </row>
    <row r="53" spans="1:20" ht="12.75">
      <c r="A53" s="53"/>
      <c r="B53" s="53"/>
      <c r="C53" s="53"/>
      <c r="N53" s="48"/>
      <c r="O53" s="48"/>
      <c r="P53" s="48"/>
      <c r="Q53" s="48"/>
      <c r="R53" s="48"/>
      <c r="S53" s="48"/>
      <c r="T53" s="48"/>
    </row>
    <row r="54" spans="1:20" ht="12.75">
      <c r="A54" s="53"/>
      <c r="B54" s="53"/>
      <c r="C54" s="53"/>
      <c r="N54" s="48"/>
      <c r="O54" s="48"/>
      <c r="P54" s="48"/>
      <c r="Q54" s="48"/>
      <c r="R54" s="48"/>
      <c r="S54" s="48"/>
      <c r="T54" s="48"/>
    </row>
    <row r="55" spans="1:20" ht="12.75">
      <c r="A55" s="53"/>
      <c r="B55" s="53"/>
      <c r="C55" s="53"/>
      <c r="N55" s="48"/>
      <c r="O55" s="48"/>
      <c r="P55" s="48"/>
      <c r="Q55" s="48"/>
      <c r="R55" s="48"/>
      <c r="S55" s="48"/>
      <c r="T55" s="48"/>
    </row>
    <row r="56" spans="1:20" ht="12.75">
      <c r="A56" s="53"/>
      <c r="B56" s="53"/>
      <c r="C56" s="53"/>
      <c r="N56" s="48"/>
      <c r="O56" s="48"/>
      <c r="P56" s="48"/>
      <c r="Q56" s="48"/>
      <c r="R56" s="48"/>
      <c r="S56" s="48"/>
      <c r="T56" s="48"/>
    </row>
    <row r="57" spans="1:20" ht="12.75">
      <c r="A57" s="53"/>
      <c r="B57" s="53"/>
      <c r="C57" s="53"/>
      <c r="N57" s="48"/>
      <c r="O57" s="48"/>
      <c r="P57" s="48"/>
      <c r="Q57" s="48"/>
      <c r="R57" s="48"/>
      <c r="S57" s="48"/>
      <c r="T57" s="48"/>
    </row>
    <row r="58" spans="1:20" ht="12.75">
      <c r="A58" s="53"/>
      <c r="B58" s="53"/>
      <c r="C58" s="53"/>
      <c r="N58" s="48"/>
      <c r="O58" s="48"/>
      <c r="P58" s="48"/>
      <c r="Q58" s="48"/>
      <c r="R58" s="48"/>
      <c r="S58" s="48"/>
      <c r="T58" s="48"/>
    </row>
    <row r="59" spans="1:20" ht="12.75">
      <c r="A59" s="53"/>
      <c r="B59" s="53"/>
      <c r="C59" s="53"/>
      <c r="N59" s="48"/>
      <c r="O59" s="48"/>
      <c r="P59" s="48"/>
      <c r="Q59" s="48"/>
      <c r="R59" s="48"/>
      <c r="S59" s="48"/>
      <c r="T59" s="48"/>
    </row>
    <row r="60" spans="1:20" ht="12.75">
      <c r="A60" s="53"/>
      <c r="B60" s="53"/>
      <c r="C60" s="53"/>
      <c r="N60" s="48"/>
      <c r="O60" s="48"/>
      <c r="P60" s="48"/>
      <c r="Q60" s="48"/>
      <c r="R60" s="48"/>
      <c r="S60" s="48"/>
      <c r="T60" s="48"/>
    </row>
    <row r="61" spans="1:20" ht="12.75">
      <c r="A61" s="53"/>
      <c r="B61" s="53"/>
      <c r="C61" s="53"/>
      <c r="N61" s="48"/>
      <c r="O61" s="48"/>
      <c r="P61" s="48"/>
      <c r="Q61" s="48"/>
      <c r="R61" s="48"/>
      <c r="S61" s="48"/>
      <c r="T61" s="48"/>
    </row>
    <row r="62" spans="1:20" ht="12.75">
      <c r="A62" s="53"/>
      <c r="B62" s="53"/>
      <c r="C62" s="53"/>
      <c r="N62" s="48"/>
      <c r="O62" s="48"/>
      <c r="P62" s="48"/>
      <c r="Q62" s="48"/>
      <c r="R62" s="48"/>
      <c r="S62" s="48"/>
      <c r="T62" s="48"/>
    </row>
    <row r="63" spans="1:20" ht="12.75">
      <c r="A63" s="53"/>
      <c r="B63" s="53"/>
      <c r="C63" s="53"/>
      <c r="N63" s="48"/>
      <c r="O63" s="48"/>
      <c r="P63" s="48"/>
      <c r="Q63" s="48"/>
      <c r="R63" s="48"/>
      <c r="S63" s="48"/>
      <c r="T63" s="48"/>
    </row>
    <row r="64" spans="1:20" ht="12.75">
      <c r="A64" s="53"/>
      <c r="B64" s="53"/>
      <c r="C64" s="53"/>
      <c r="N64" s="48"/>
      <c r="O64" s="48"/>
      <c r="P64" s="48"/>
      <c r="Q64" s="48"/>
      <c r="R64" s="48"/>
      <c r="S64" s="48"/>
      <c r="T64" s="48"/>
    </row>
    <row r="65" spans="1:20" ht="12.75">
      <c r="A65" s="53"/>
      <c r="B65" s="53"/>
      <c r="C65" s="53"/>
      <c r="N65" s="48"/>
      <c r="O65" s="48"/>
      <c r="P65" s="48"/>
      <c r="Q65" s="48"/>
      <c r="R65" s="48"/>
      <c r="S65" s="48"/>
      <c r="T65" s="48"/>
    </row>
    <row r="66" spans="1:20" ht="12.75">
      <c r="A66" s="53"/>
      <c r="B66" s="53"/>
      <c r="C66" s="53"/>
      <c r="N66" s="48"/>
      <c r="O66" s="48"/>
      <c r="P66" s="48"/>
      <c r="Q66" s="48"/>
      <c r="R66" s="48"/>
      <c r="S66" s="48"/>
      <c r="T66" s="48"/>
    </row>
    <row r="67" spans="1:20" ht="12.75">
      <c r="A67" s="53"/>
      <c r="B67" s="53"/>
      <c r="C67" s="53"/>
      <c r="N67" s="48"/>
      <c r="O67" s="48"/>
      <c r="P67" s="48"/>
      <c r="Q67" s="48"/>
      <c r="R67" s="48"/>
      <c r="S67" s="48"/>
      <c r="T67" s="48"/>
    </row>
    <row r="68" spans="1:20" ht="12.75">
      <c r="A68" s="53"/>
      <c r="B68" s="53"/>
      <c r="C68" s="53"/>
      <c r="N68" s="48"/>
      <c r="O68" s="48"/>
      <c r="P68" s="48"/>
      <c r="Q68" s="48"/>
      <c r="R68" s="48"/>
      <c r="S68" s="48"/>
      <c r="T68" s="48"/>
    </row>
    <row r="69" spans="1:20" ht="12.75">
      <c r="A69" s="53"/>
      <c r="B69" s="53"/>
      <c r="C69" s="53"/>
      <c r="N69" s="48"/>
      <c r="O69" s="48"/>
      <c r="P69" s="48"/>
      <c r="Q69" s="48"/>
      <c r="R69" s="48"/>
      <c r="S69" s="48"/>
      <c r="T69" s="48"/>
    </row>
    <row r="70" spans="1:20" ht="12.75">
      <c r="A70" s="53"/>
      <c r="B70" s="53"/>
      <c r="C70" s="53"/>
      <c r="N70" s="48"/>
      <c r="O70" s="48"/>
      <c r="P70" s="48"/>
      <c r="Q70" s="48"/>
      <c r="R70" s="48"/>
      <c r="S70" s="48"/>
      <c r="T70" s="48"/>
    </row>
    <row r="71" spans="1:20" ht="12.75">
      <c r="A71" s="53"/>
      <c r="B71" s="53"/>
      <c r="C71" s="53"/>
      <c r="N71" s="48"/>
      <c r="O71" s="48"/>
      <c r="P71" s="48"/>
      <c r="Q71" s="48"/>
      <c r="R71" s="48"/>
      <c r="S71" s="48"/>
      <c r="T71" s="48"/>
    </row>
    <row r="72" spans="1:20" ht="12.75">
      <c r="A72" s="53"/>
      <c r="B72" s="53"/>
      <c r="C72" s="53"/>
      <c r="N72" s="48"/>
      <c r="O72" s="48"/>
      <c r="P72" s="48"/>
      <c r="Q72" s="48"/>
      <c r="R72" s="48"/>
      <c r="S72" s="48"/>
      <c r="T72" s="48"/>
    </row>
    <row r="73" spans="1:20" ht="12.75">
      <c r="A73" s="53"/>
      <c r="B73" s="53"/>
      <c r="C73" s="53"/>
      <c r="N73" s="48"/>
      <c r="O73" s="48"/>
      <c r="P73" s="48"/>
      <c r="Q73" s="48"/>
      <c r="R73" s="48"/>
      <c r="S73" s="48"/>
      <c r="T73" s="48"/>
    </row>
    <row r="74" spans="1:20" ht="12.75">
      <c r="A74" s="53"/>
      <c r="B74" s="53"/>
      <c r="C74" s="53"/>
      <c r="N74" s="48"/>
      <c r="O74" s="48"/>
      <c r="P74" s="48"/>
      <c r="Q74" s="48"/>
      <c r="R74" s="48"/>
      <c r="S74" s="48"/>
      <c r="T74" s="48"/>
    </row>
    <row r="75" spans="1:20" ht="12.75">
      <c r="A75" s="53"/>
      <c r="B75" s="53"/>
      <c r="C75" s="53"/>
      <c r="N75" s="48"/>
      <c r="O75" s="48"/>
      <c r="P75" s="48"/>
      <c r="Q75" s="48"/>
      <c r="R75" s="48"/>
      <c r="S75" s="48"/>
      <c r="T75" s="48"/>
    </row>
    <row r="76" spans="1:20" ht="12.75">
      <c r="A76" s="53"/>
      <c r="B76" s="53"/>
      <c r="C76" s="53"/>
      <c r="N76" s="48"/>
      <c r="O76" s="48"/>
      <c r="P76" s="48"/>
      <c r="Q76" s="48"/>
      <c r="R76" s="48"/>
      <c r="S76" s="48"/>
      <c r="T76" s="48"/>
    </row>
    <row r="77" spans="1:20" ht="12.75">
      <c r="A77" s="53"/>
      <c r="B77" s="53"/>
      <c r="C77" s="53"/>
      <c r="N77" s="48"/>
      <c r="O77" s="48"/>
      <c r="P77" s="48"/>
      <c r="Q77" s="48"/>
      <c r="R77" s="48"/>
      <c r="S77" s="48"/>
      <c r="T77" s="48"/>
    </row>
    <row r="78" spans="1:20" ht="12.75">
      <c r="A78" s="53"/>
      <c r="B78" s="53"/>
      <c r="C78" s="53"/>
      <c r="N78" s="48"/>
      <c r="O78" s="48"/>
      <c r="P78" s="48"/>
      <c r="Q78" s="48"/>
      <c r="R78" s="48"/>
      <c r="S78" s="48"/>
      <c r="T78" s="48"/>
    </row>
    <row r="79" spans="1:20" ht="12.75">
      <c r="A79" s="53"/>
      <c r="B79" s="53"/>
      <c r="C79" s="53"/>
      <c r="N79" s="48"/>
      <c r="O79" s="48"/>
      <c r="P79" s="48"/>
      <c r="Q79" s="48"/>
      <c r="R79" s="48"/>
      <c r="S79" s="48"/>
      <c r="T79" s="48"/>
    </row>
    <row r="80" spans="1:20" ht="12.75">
      <c r="A80" s="53"/>
      <c r="B80" s="53"/>
      <c r="C80" s="53"/>
      <c r="N80" s="48"/>
      <c r="O80" s="48"/>
      <c r="P80" s="48"/>
      <c r="Q80" s="48"/>
      <c r="R80" s="48"/>
      <c r="S80" s="48"/>
      <c r="T80" s="48"/>
    </row>
    <row r="81" spans="1:20" ht="12.75">
      <c r="A81" s="53"/>
      <c r="B81" s="53"/>
      <c r="C81" s="53"/>
      <c r="N81" s="48"/>
      <c r="O81" s="48"/>
      <c r="P81" s="48"/>
      <c r="Q81" s="48"/>
      <c r="R81" s="48"/>
      <c r="S81" s="48"/>
      <c r="T81" s="48"/>
    </row>
    <row r="82" spans="1:20" ht="12.75">
      <c r="A82" s="53"/>
      <c r="B82" s="53"/>
      <c r="C82" s="53"/>
      <c r="N82" s="48"/>
      <c r="O82" s="48"/>
      <c r="P82" s="48"/>
      <c r="Q82" s="48"/>
      <c r="R82" s="48"/>
      <c r="S82" s="48"/>
      <c r="T82" s="48"/>
    </row>
    <row r="83" spans="1:20" ht="12.75">
      <c r="A83" s="53"/>
      <c r="B83" s="53"/>
      <c r="C83" s="53"/>
      <c r="N83" s="48"/>
      <c r="O83" s="48"/>
      <c r="P83" s="48"/>
      <c r="Q83" s="48"/>
      <c r="R83" s="48"/>
      <c r="S83" s="48"/>
      <c r="T83" s="48"/>
    </row>
    <row r="84" spans="1:20" ht="12.75">
      <c r="A84" s="53"/>
      <c r="B84" s="53"/>
      <c r="C84" s="53"/>
      <c r="N84" s="48"/>
      <c r="O84" s="48"/>
      <c r="P84" s="48"/>
      <c r="Q84" s="48"/>
      <c r="R84" s="48"/>
      <c r="S84" s="48"/>
      <c r="T84" s="48"/>
    </row>
    <row r="85" spans="1:20" ht="12.75">
      <c r="A85" s="53"/>
      <c r="B85" s="53"/>
      <c r="C85" s="53"/>
      <c r="N85" s="48"/>
      <c r="O85" s="48"/>
      <c r="P85" s="48"/>
      <c r="Q85" s="48"/>
      <c r="R85" s="48"/>
      <c r="S85" s="48"/>
      <c r="T85" s="48"/>
    </row>
    <row r="86" spans="1:20" ht="12.75">
      <c r="A86" s="53"/>
      <c r="B86" s="53"/>
      <c r="C86" s="53"/>
      <c r="N86" s="48"/>
      <c r="O86" s="48"/>
      <c r="P86" s="48"/>
      <c r="Q86" s="48"/>
      <c r="R86" s="48"/>
      <c r="S86" s="48"/>
      <c r="T86" s="48"/>
    </row>
    <row r="87" spans="1:20" ht="12.75">
      <c r="A87" s="53"/>
      <c r="B87" s="53"/>
      <c r="C87" s="53"/>
      <c r="N87" s="48"/>
      <c r="O87" s="48"/>
      <c r="P87" s="48"/>
      <c r="Q87" s="48"/>
      <c r="R87" s="48"/>
      <c r="S87" s="48"/>
      <c r="T87" s="48"/>
    </row>
    <row r="88" spans="1:20" ht="12.75">
      <c r="A88" s="53"/>
      <c r="B88" s="53"/>
      <c r="C88" s="53"/>
      <c r="N88" s="48"/>
      <c r="O88" s="48"/>
      <c r="P88" s="48"/>
      <c r="Q88" s="48"/>
      <c r="R88" s="48"/>
      <c r="S88" s="48"/>
      <c r="T88" s="48"/>
    </row>
    <row r="89" spans="1:20" ht="12.75">
      <c r="A89" s="53"/>
      <c r="B89" s="53"/>
      <c r="C89" s="53"/>
      <c r="N89" s="48"/>
      <c r="O89" s="48"/>
      <c r="P89" s="48"/>
      <c r="Q89" s="48"/>
      <c r="R89" s="48"/>
      <c r="S89" s="48"/>
      <c r="T89" s="48"/>
    </row>
    <row r="90" spans="1:20" ht="12.75">
      <c r="A90" s="53"/>
      <c r="B90" s="53"/>
      <c r="C90" s="53"/>
      <c r="N90" s="48"/>
      <c r="O90" s="48"/>
      <c r="P90" s="48"/>
      <c r="Q90" s="48"/>
      <c r="R90" s="48"/>
      <c r="S90" s="48"/>
      <c r="T90" s="48"/>
    </row>
    <row r="91" spans="1:20" ht="12.75">
      <c r="A91" s="53"/>
      <c r="B91" s="53"/>
      <c r="C91" s="53"/>
      <c r="N91" s="48"/>
      <c r="O91" s="48"/>
      <c r="P91" s="48"/>
      <c r="Q91" s="48"/>
      <c r="R91" s="48"/>
      <c r="S91" s="48"/>
      <c r="T91" s="48"/>
    </row>
    <row r="92" spans="1:20" ht="12.75">
      <c r="A92" s="53"/>
      <c r="B92" s="53"/>
      <c r="C92" s="53"/>
      <c r="N92" s="48"/>
      <c r="O92" s="48"/>
      <c r="P92" s="48"/>
      <c r="Q92" s="48"/>
      <c r="R92" s="48"/>
      <c r="S92" s="48"/>
      <c r="T92" s="48"/>
    </row>
    <row r="93" spans="1:20" ht="12.75">
      <c r="A93" s="53"/>
      <c r="B93" s="53"/>
      <c r="C93" s="53"/>
      <c r="N93" s="48"/>
      <c r="O93" s="48"/>
      <c r="P93" s="48"/>
      <c r="Q93" s="48"/>
      <c r="R93" s="48"/>
      <c r="S93" s="48"/>
      <c r="T93" s="48"/>
    </row>
    <row r="94" spans="1:20" ht="12.75">
      <c r="A94" s="53"/>
      <c r="B94" s="53"/>
      <c r="C94" s="53"/>
      <c r="N94" s="48"/>
      <c r="O94" s="48"/>
      <c r="P94" s="48"/>
      <c r="Q94" s="48"/>
      <c r="R94" s="48"/>
      <c r="S94" s="48"/>
      <c r="T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7">
    <mergeCell ref="A15:C15"/>
    <mergeCell ref="S7:S10"/>
    <mergeCell ref="A5:C11"/>
    <mergeCell ref="D5:D11"/>
    <mergeCell ref="P7:P10"/>
    <mergeCell ref="O7:O10"/>
    <mergeCell ref="I7:I10"/>
    <mergeCell ref="A16:C16"/>
    <mergeCell ref="A14:C14"/>
    <mergeCell ref="K7:K10"/>
    <mergeCell ref="G7:G10"/>
    <mergeCell ref="J7:J10"/>
    <mergeCell ref="A13:C13"/>
    <mergeCell ref="A12:C12"/>
    <mergeCell ref="F7:F10"/>
    <mergeCell ref="E6:E10"/>
    <mergeCell ref="H7:H10"/>
    <mergeCell ref="O1:T1"/>
    <mergeCell ref="L7:L10"/>
    <mergeCell ref="M7:M10"/>
    <mergeCell ref="N7:N10"/>
    <mergeCell ref="D3:P3"/>
    <mergeCell ref="T7:T10"/>
    <mergeCell ref="E5:T5"/>
    <mergeCell ref="F6:T6"/>
    <mergeCell ref="Q7:Q10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575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63" t="s">
        <v>185</v>
      </c>
      <c r="G1" s="363"/>
      <c r="H1" s="363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64" t="s">
        <v>126</v>
      </c>
      <c r="B5" s="364"/>
      <c r="C5" s="364"/>
      <c r="D5" s="364"/>
      <c r="E5" s="364"/>
      <c r="F5" s="364"/>
      <c r="G5" s="364"/>
      <c r="H5" s="364"/>
    </row>
    <row r="6" spans="1:8" ht="21.75" customHeight="1">
      <c r="A6" s="364"/>
      <c r="B6" s="364"/>
      <c r="C6" s="364"/>
      <c r="D6" s="364"/>
      <c r="E6" s="364"/>
      <c r="F6" s="364"/>
      <c r="G6" s="364"/>
      <c r="H6" s="364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59" t="s">
        <v>32</v>
      </c>
      <c r="B8" s="359" t="s">
        <v>36</v>
      </c>
      <c r="C8" s="361" t="s">
        <v>35</v>
      </c>
      <c r="D8" s="357" t="s">
        <v>21</v>
      </c>
      <c r="E8" s="365" t="s">
        <v>15</v>
      </c>
      <c r="F8" s="357" t="s">
        <v>14</v>
      </c>
      <c r="G8" s="357" t="s">
        <v>16</v>
      </c>
      <c r="H8" s="357" t="s">
        <v>17</v>
      </c>
    </row>
    <row r="9" spans="1:8" ht="67.5" customHeight="1" thickBot="1">
      <c r="A9" s="360"/>
      <c r="B9" s="360"/>
      <c r="C9" s="362"/>
      <c r="D9" s="358"/>
      <c r="E9" s="366"/>
      <c r="F9" s="358"/>
      <c r="G9" s="358"/>
      <c r="H9" s="358"/>
    </row>
    <row r="10" spans="1:8" ht="13.5" thickBot="1">
      <c r="A10" s="264" t="s">
        <v>30</v>
      </c>
      <c r="B10" s="264" t="s">
        <v>31</v>
      </c>
      <c r="C10" s="265">
        <v>3</v>
      </c>
      <c r="D10" s="64">
        <v>4</v>
      </c>
      <c r="E10" s="266">
        <v>5</v>
      </c>
      <c r="F10" s="266">
        <v>6</v>
      </c>
      <c r="G10" s="266">
        <v>7</v>
      </c>
      <c r="H10" s="266">
        <v>8</v>
      </c>
    </row>
    <row r="11" spans="1:8" s="21" customFormat="1" ht="38.25" thickBot="1">
      <c r="A11" s="273" t="s">
        <v>45</v>
      </c>
      <c r="B11" s="274"/>
      <c r="C11" s="275" t="s">
        <v>57</v>
      </c>
      <c r="D11" s="276" t="s">
        <v>9</v>
      </c>
      <c r="E11" s="277">
        <v>0</v>
      </c>
      <c r="F11" s="278">
        <v>0</v>
      </c>
      <c r="G11" s="278">
        <v>0</v>
      </c>
      <c r="H11" s="253">
        <v>850062</v>
      </c>
    </row>
    <row r="12" spans="1:8" s="21" customFormat="1" ht="16.5" hidden="1" thickBot="1">
      <c r="A12" s="267" t="s">
        <v>77</v>
      </c>
      <c r="B12" s="268" t="s">
        <v>78</v>
      </c>
      <c r="C12" s="269" t="s">
        <v>79</v>
      </c>
      <c r="D12" s="270" t="s">
        <v>1</v>
      </c>
      <c r="E12" s="271"/>
      <c r="F12" s="272"/>
      <c r="G12" s="272"/>
      <c r="H12" s="272"/>
    </row>
    <row r="13" spans="1:8" s="21" customFormat="1" ht="31.5" hidden="1">
      <c r="A13" s="103">
        <v>100102</v>
      </c>
      <c r="B13" s="80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2">
        <v>100203</v>
      </c>
      <c r="B14" s="93" t="s">
        <v>59</v>
      </c>
      <c r="C14" s="81" t="s">
        <v>80</v>
      </c>
      <c r="D14" s="94" t="s">
        <v>1</v>
      </c>
      <c r="E14" s="25"/>
      <c r="F14" s="25"/>
      <c r="G14" s="25"/>
      <c r="H14" s="25"/>
    </row>
    <row r="15" spans="1:8" s="21" customFormat="1" ht="15.75">
      <c r="A15" s="95" t="s">
        <v>77</v>
      </c>
      <c r="B15" s="95" t="s">
        <v>78</v>
      </c>
      <c r="C15" s="175" t="s">
        <v>130</v>
      </c>
      <c r="D15" s="94" t="s">
        <v>1</v>
      </c>
      <c r="E15" s="25"/>
      <c r="F15" s="25"/>
      <c r="G15" s="25"/>
      <c r="H15" s="25">
        <v>159444</v>
      </c>
    </row>
    <row r="16" spans="1:8" s="21" customFormat="1" ht="15.75">
      <c r="A16" s="92">
        <v>100203</v>
      </c>
      <c r="B16" s="93" t="s">
        <v>59</v>
      </c>
      <c r="C16" s="81" t="s">
        <v>80</v>
      </c>
      <c r="D16" s="94" t="s">
        <v>1</v>
      </c>
      <c r="E16" s="25"/>
      <c r="F16" s="25"/>
      <c r="G16" s="25"/>
      <c r="H16" s="25">
        <v>50389</v>
      </c>
    </row>
    <row r="17" spans="1:8" s="21" customFormat="1" ht="78.75">
      <c r="A17" s="104">
        <v>180409</v>
      </c>
      <c r="B17" s="95" t="s">
        <v>97</v>
      </c>
      <c r="C17" s="176" t="s">
        <v>98</v>
      </c>
      <c r="D17" s="94" t="s">
        <v>99</v>
      </c>
      <c r="E17" s="25"/>
      <c r="F17" s="25"/>
      <c r="G17" s="25"/>
      <c r="H17" s="25">
        <v>38500</v>
      </c>
    </row>
    <row r="18" spans="1:8" s="21" customFormat="1" ht="98.25" customHeight="1">
      <c r="A18" s="344">
        <v>150122</v>
      </c>
      <c r="B18" s="347" t="s">
        <v>81</v>
      </c>
      <c r="C18" s="350" t="s">
        <v>82</v>
      </c>
      <c r="D18" s="110" t="s">
        <v>172</v>
      </c>
      <c r="E18" s="25"/>
      <c r="F18" s="25"/>
      <c r="G18" s="25"/>
      <c r="H18" s="25">
        <v>15144</v>
      </c>
    </row>
    <row r="19" spans="1:8" s="21" customFormat="1" ht="31.5" customHeight="1" hidden="1">
      <c r="A19" s="345"/>
      <c r="B19" s="348"/>
      <c r="C19" s="351"/>
      <c r="D19" s="97" t="s">
        <v>85</v>
      </c>
      <c r="E19" s="25"/>
      <c r="F19" s="25"/>
      <c r="G19" s="25"/>
      <c r="H19" s="25"/>
    </row>
    <row r="20" spans="1:8" s="21" customFormat="1" ht="39" customHeight="1" hidden="1">
      <c r="A20" s="345"/>
      <c r="B20" s="348"/>
      <c r="C20" s="351"/>
      <c r="D20" s="97" t="s">
        <v>88</v>
      </c>
      <c r="E20" s="25"/>
      <c r="F20" s="25"/>
      <c r="G20" s="25"/>
      <c r="H20" s="25"/>
    </row>
    <row r="21" spans="1:8" s="21" customFormat="1" ht="31.5" customHeight="1" hidden="1">
      <c r="A21" s="345"/>
      <c r="B21" s="348"/>
      <c r="C21" s="351"/>
      <c r="D21" s="97" t="s">
        <v>93</v>
      </c>
      <c r="E21" s="25"/>
      <c r="F21" s="25"/>
      <c r="G21" s="25"/>
      <c r="H21" s="25"/>
    </row>
    <row r="22" spans="1:8" s="21" customFormat="1" ht="31.5" customHeight="1" hidden="1">
      <c r="A22" s="345"/>
      <c r="B22" s="348"/>
      <c r="C22" s="351"/>
      <c r="D22" s="97" t="s">
        <v>94</v>
      </c>
      <c r="E22" s="25"/>
      <c r="F22" s="25"/>
      <c r="G22" s="25"/>
      <c r="H22" s="25"/>
    </row>
    <row r="23" spans="1:8" s="21" customFormat="1" ht="31.5" customHeight="1" hidden="1">
      <c r="A23" s="345"/>
      <c r="B23" s="348"/>
      <c r="C23" s="351"/>
      <c r="D23" s="97" t="s">
        <v>95</v>
      </c>
      <c r="E23" s="25"/>
      <c r="F23" s="25"/>
      <c r="G23" s="25"/>
      <c r="H23" s="25"/>
    </row>
    <row r="24" spans="1:8" s="21" customFormat="1" ht="47.25" customHeight="1" hidden="1">
      <c r="A24" s="345"/>
      <c r="B24" s="348"/>
      <c r="C24" s="351"/>
      <c r="D24" s="97" t="s">
        <v>96</v>
      </c>
      <c r="E24" s="25"/>
      <c r="F24" s="25"/>
      <c r="G24" s="25"/>
      <c r="H24" s="25"/>
    </row>
    <row r="25" spans="1:8" s="21" customFormat="1" ht="78.75" customHeight="1" hidden="1">
      <c r="A25" s="345"/>
      <c r="B25" s="348"/>
      <c r="C25" s="351"/>
      <c r="D25" s="182" t="s">
        <v>99</v>
      </c>
      <c r="E25" s="183"/>
      <c r="F25" s="183"/>
      <c r="G25" s="183"/>
      <c r="H25" s="183"/>
    </row>
    <row r="26" spans="1:8" s="21" customFormat="1" ht="63">
      <c r="A26" s="345"/>
      <c r="B26" s="348"/>
      <c r="C26" s="351"/>
      <c r="D26" s="97" t="s">
        <v>154</v>
      </c>
      <c r="E26" s="25"/>
      <c r="F26" s="25"/>
      <c r="G26" s="25"/>
      <c r="H26" s="25">
        <v>28500</v>
      </c>
    </row>
    <row r="27" spans="1:8" s="21" customFormat="1" ht="78.75">
      <c r="A27" s="345"/>
      <c r="B27" s="348"/>
      <c r="C27" s="351"/>
      <c r="D27" s="227" t="s">
        <v>169</v>
      </c>
      <c r="E27" s="25"/>
      <c r="F27" s="25"/>
      <c r="G27" s="25"/>
      <c r="H27" s="25">
        <v>22500</v>
      </c>
    </row>
    <row r="28" spans="1:8" s="21" customFormat="1" ht="47.25">
      <c r="A28" s="345"/>
      <c r="B28" s="348"/>
      <c r="C28" s="351"/>
      <c r="D28" s="97" t="s">
        <v>171</v>
      </c>
      <c r="E28" s="25"/>
      <c r="F28" s="25"/>
      <c r="G28" s="25"/>
      <c r="H28" s="25">
        <v>6500</v>
      </c>
    </row>
    <row r="29" spans="1:8" s="21" customFormat="1" ht="47.25">
      <c r="A29" s="345"/>
      <c r="B29" s="348"/>
      <c r="C29" s="351"/>
      <c r="D29" s="97" t="s">
        <v>175</v>
      </c>
      <c r="E29" s="25"/>
      <c r="F29" s="25"/>
      <c r="G29" s="25"/>
      <c r="H29" s="25">
        <v>190000</v>
      </c>
    </row>
    <row r="30" spans="1:8" s="21" customFormat="1" ht="47.25">
      <c r="A30" s="345"/>
      <c r="B30" s="348"/>
      <c r="C30" s="351"/>
      <c r="D30" s="97" t="s">
        <v>176</v>
      </c>
      <c r="E30" s="25"/>
      <c r="F30" s="25"/>
      <c r="G30" s="25"/>
      <c r="H30" s="25">
        <v>110000</v>
      </c>
    </row>
    <row r="31" spans="1:8" s="21" customFormat="1" ht="47.25">
      <c r="A31" s="345"/>
      <c r="B31" s="348"/>
      <c r="C31" s="351"/>
      <c r="D31" s="97" t="s">
        <v>177</v>
      </c>
      <c r="E31" s="25"/>
      <c r="F31" s="25"/>
      <c r="G31" s="25"/>
      <c r="H31" s="25">
        <v>5700</v>
      </c>
    </row>
    <row r="32" spans="1:8" s="21" customFormat="1" ht="47.25">
      <c r="A32" s="346"/>
      <c r="B32" s="349"/>
      <c r="C32" s="352"/>
      <c r="D32" s="97" t="s">
        <v>178</v>
      </c>
      <c r="E32" s="25"/>
      <c r="F32" s="25"/>
      <c r="G32" s="25"/>
      <c r="H32" s="25">
        <v>3300</v>
      </c>
    </row>
    <row r="33" spans="1:8" s="21" customFormat="1" ht="39" customHeight="1">
      <c r="A33" s="104">
        <v>150202</v>
      </c>
      <c r="B33" s="229" t="s">
        <v>83</v>
      </c>
      <c r="C33" s="230" t="s">
        <v>84</v>
      </c>
      <c r="D33" s="110" t="s">
        <v>85</v>
      </c>
      <c r="E33" s="25"/>
      <c r="F33" s="25"/>
      <c r="G33" s="25"/>
      <c r="H33" s="25">
        <v>20185</v>
      </c>
    </row>
    <row r="34" spans="1:8" s="21" customFormat="1" ht="15.75" customHeight="1" thickBot="1">
      <c r="A34" s="104">
        <v>250404</v>
      </c>
      <c r="B34" s="229" t="s">
        <v>164</v>
      </c>
      <c r="C34" s="256" t="s">
        <v>165</v>
      </c>
      <c r="D34" s="254" t="s">
        <v>1</v>
      </c>
      <c r="E34" s="183"/>
      <c r="F34" s="183"/>
      <c r="G34" s="183"/>
      <c r="H34" s="183">
        <v>199900</v>
      </c>
    </row>
    <row r="35" spans="1:8" s="21" customFormat="1" ht="57" thickBot="1">
      <c r="A35" s="141" t="s">
        <v>46</v>
      </c>
      <c r="B35" s="136"/>
      <c r="C35" s="259" t="s">
        <v>61</v>
      </c>
      <c r="D35" s="239" t="s">
        <v>9</v>
      </c>
      <c r="E35" s="260"/>
      <c r="F35" s="261">
        <v>0</v>
      </c>
      <c r="G35" s="262"/>
      <c r="H35" s="263">
        <v>534250</v>
      </c>
    </row>
    <row r="36" spans="1:8" s="21" customFormat="1" ht="18.75">
      <c r="A36" s="228" t="s">
        <v>138</v>
      </c>
      <c r="B36" s="228" t="s">
        <v>139</v>
      </c>
      <c r="C36" s="234" t="s">
        <v>140</v>
      </c>
      <c r="D36" s="94" t="s">
        <v>1</v>
      </c>
      <c r="E36" s="257"/>
      <c r="F36" s="257"/>
      <c r="G36" s="257"/>
      <c r="H36" s="258">
        <v>22000</v>
      </c>
    </row>
    <row r="37" spans="1:8" s="21" customFormat="1" ht="63">
      <c r="A37" s="92" t="s">
        <v>69</v>
      </c>
      <c r="B37" s="93" t="s">
        <v>70</v>
      </c>
      <c r="C37" s="81" t="s">
        <v>71</v>
      </c>
      <c r="D37" s="94" t="s">
        <v>1</v>
      </c>
      <c r="E37" s="180"/>
      <c r="F37" s="180"/>
      <c r="G37" s="180"/>
      <c r="H37" s="181">
        <v>51950</v>
      </c>
    </row>
    <row r="38" spans="1:8" s="21" customFormat="1" ht="18.75">
      <c r="A38" s="93" t="s">
        <v>160</v>
      </c>
      <c r="B38" s="224" t="s">
        <v>161</v>
      </c>
      <c r="C38" s="225" t="s">
        <v>162</v>
      </c>
      <c r="D38" s="94" t="s">
        <v>1</v>
      </c>
      <c r="E38" s="180"/>
      <c r="F38" s="180"/>
      <c r="G38" s="180"/>
      <c r="H38" s="181">
        <v>36800</v>
      </c>
    </row>
    <row r="39" spans="1:8" s="21" customFormat="1" ht="63">
      <c r="A39" s="353">
        <v>150122</v>
      </c>
      <c r="B39" s="355" t="s">
        <v>81</v>
      </c>
      <c r="C39" s="350" t="s">
        <v>82</v>
      </c>
      <c r="D39" s="110" t="s">
        <v>134</v>
      </c>
      <c r="E39" s="25"/>
      <c r="F39" s="25"/>
      <c r="G39" s="25"/>
      <c r="H39" s="25">
        <v>11500</v>
      </c>
    </row>
    <row r="40" spans="1:8" s="21" customFormat="1" ht="67.5" customHeight="1">
      <c r="A40" s="354"/>
      <c r="B40" s="356"/>
      <c r="C40" s="351"/>
      <c r="D40" s="110" t="s">
        <v>173</v>
      </c>
      <c r="E40" s="25"/>
      <c r="F40" s="25"/>
      <c r="G40" s="25"/>
      <c r="H40" s="25">
        <v>198000</v>
      </c>
    </row>
    <row r="41" spans="1:8" s="21" customFormat="1" ht="45" customHeight="1">
      <c r="A41" s="354"/>
      <c r="B41" s="356"/>
      <c r="C41" s="351"/>
      <c r="D41" s="110" t="s">
        <v>166</v>
      </c>
      <c r="E41" s="25"/>
      <c r="F41" s="25"/>
      <c r="G41" s="25"/>
      <c r="H41" s="25">
        <v>102000</v>
      </c>
    </row>
    <row r="42" spans="1:8" s="21" customFormat="1" ht="45" customHeight="1">
      <c r="A42" s="354"/>
      <c r="B42" s="356"/>
      <c r="C42" s="351"/>
      <c r="D42" s="110" t="s">
        <v>179</v>
      </c>
      <c r="E42" s="25"/>
      <c r="F42" s="25"/>
      <c r="G42" s="25"/>
      <c r="H42" s="25">
        <v>100000</v>
      </c>
    </row>
    <row r="43" spans="1:8" s="21" customFormat="1" ht="63">
      <c r="A43" s="354"/>
      <c r="B43" s="356"/>
      <c r="C43" s="351"/>
      <c r="D43" s="110" t="s">
        <v>174</v>
      </c>
      <c r="E43" s="25"/>
      <c r="F43" s="25"/>
      <c r="G43" s="25"/>
      <c r="H43" s="25">
        <v>6000</v>
      </c>
    </row>
    <row r="44" spans="1:8" s="21" customFormat="1" ht="47.25">
      <c r="A44" s="354"/>
      <c r="B44" s="356"/>
      <c r="C44" s="351"/>
      <c r="D44" s="110" t="s">
        <v>167</v>
      </c>
      <c r="E44" s="25"/>
      <c r="F44" s="25"/>
      <c r="G44" s="25"/>
      <c r="H44" s="25">
        <v>3000</v>
      </c>
    </row>
    <row r="45" spans="1:8" s="21" customFormat="1" ht="48" thickBot="1">
      <c r="A45" s="354"/>
      <c r="B45" s="356"/>
      <c r="C45" s="351"/>
      <c r="D45" s="254" t="s">
        <v>180</v>
      </c>
      <c r="E45" s="183"/>
      <c r="F45" s="183"/>
      <c r="G45" s="183"/>
      <c r="H45" s="183">
        <v>3000</v>
      </c>
    </row>
    <row r="46" spans="1:8" s="21" customFormat="1" ht="81.75" thickBot="1">
      <c r="A46" s="141" t="s">
        <v>47</v>
      </c>
      <c r="B46" s="136"/>
      <c r="C46" s="115" t="s">
        <v>163</v>
      </c>
      <c r="D46" s="240" t="s">
        <v>9</v>
      </c>
      <c r="E46" s="245"/>
      <c r="F46" s="138"/>
      <c r="G46" s="246"/>
      <c r="H46" s="247">
        <v>75000</v>
      </c>
    </row>
    <row r="47" spans="1:8" s="21" customFormat="1" ht="16.5" thickBot="1">
      <c r="A47" s="233" t="s">
        <v>77</v>
      </c>
      <c r="B47" s="233" t="s">
        <v>78</v>
      </c>
      <c r="C47" s="255" t="s">
        <v>130</v>
      </c>
      <c r="D47" s="241" t="s">
        <v>1</v>
      </c>
      <c r="E47" s="238"/>
      <c r="F47" s="238"/>
      <c r="G47" s="238"/>
      <c r="H47" s="238">
        <v>75000</v>
      </c>
    </row>
    <row r="48" spans="1:8" s="21" customFormat="1" ht="58.5" customHeight="1" thickBot="1">
      <c r="A48" s="141" t="s">
        <v>107</v>
      </c>
      <c r="B48" s="136"/>
      <c r="C48" s="239" t="s">
        <v>108</v>
      </c>
      <c r="D48" s="240" t="s">
        <v>152</v>
      </c>
      <c r="E48" s="245"/>
      <c r="F48" s="138"/>
      <c r="G48" s="246"/>
      <c r="H48" s="247">
        <v>96000</v>
      </c>
    </row>
    <row r="49" spans="1:8" s="21" customFormat="1" ht="16.5" customHeight="1">
      <c r="A49" s="226" t="s">
        <v>77</v>
      </c>
      <c r="B49" s="226" t="s">
        <v>78</v>
      </c>
      <c r="C49" s="242" t="s">
        <v>130</v>
      </c>
      <c r="D49" s="94" t="s">
        <v>1</v>
      </c>
      <c r="E49" s="243"/>
      <c r="F49" s="243"/>
      <c r="G49" s="243"/>
      <c r="H49" s="244">
        <v>65000</v>
      </c>
    </row>
    <row r="50" spans="1:8" s="21" customFormat="1" ht="16.5" thickBot="1">
      <c r="A50" s="231" t="s">
        <v>131</v>
      </c>
      <c r="B50" s="232" t="s">
        <v>132</v>
      </c>
      <c r="C50" s="236" t="s">
        <v>133</v>
      </c>
      <c r="D50" s="237" t="s">
        <v>1</v>
      </c>
      <c r="E50" s="235"/>
      <c r="F50" s="238"/>
      <c r="G50" s="238"/>
      <c r="H50" s="238">
        <v>31000</v>
      </c>
    </row>
    <row r="51" spans="1:8" s="21" customFormat="1" ht="65.25" customHeight="1" thickBot="1">
      <c r="A51" s="141" t="s">
        <v>149</v>
      </c>
      <c r="B51" s="136"/>
      <c r="C51" s="239" t="s">
        <v>150</v>
      </c>
      <c r="D51" s="240" t="s">
        <v>9</v>
      </c>
      <c r="E51" s="240"/>
      <c r="F51" s="240"/>
      <c r="G51" s="240"/>
      <c r="H51" s="240">
        <v>67315</v>
      </c>
    </row>
    <row r="52" spans="1:8" s="21" customFormat="1" ht="54" customHeight="1" thickBot="1">
      <c r="A52" s="248">
        <v>250324</v>
      </c>
      <c r="B52" s="249" t="s">
        <v>151</v>
      </c>
      <c r="C52" s="250" t="s">
        <v>148</v>
      </c>
      <c r="D52" s="237" t="s">
        <v>153</v>
      </c>
      <c r="E52" s="235"/>
      <c r="F52" s="238"/>
      <c r="G52" s="238"/>
      <c r="H52" s="238">
        <v>67315</v>
      </c>
    </row>
    <row r="53" spans="1:8" ht="37.5" customHeight="1" thickBot="1">
      <c r="A53" s="342" t="s">
        <v>19</v>
      </c>
      <c r="B53" s="343"/>
      <c r="C53" s="343"/>
      <c r="D53" s="343"/>
      <c r="E53" s="251"/>
      <c r="F53" s="252"/>
      <c r="G53" s="252"/>
      <c r="H53" s="253">
        <f>H11+H48+H35+H51+H46</f>
        <v>1622627</v>
      </c>
    </row>
    <row r="54" spans="5:8" ht="12.75">
      <c r="E54" s="21"/>
      <c r="F54" s="21"/>
      <c r="G54" s="21"/>
      <c r="H54" s="21"/>
    </row>
    <row r="55" spans="3:7" ht="18.75">
      <c r="C55" s="41" t="s">
        <v>129</v>
      </c>
      <c r="D55" s="41"/>
      <c r="E55" s="41"/>
      <c r="F55" s="41"/>
      <c r="G55" s="41" t="s">
        <v>183</v>
      </c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30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  <row r="569" spans="5:8" ht="12.75">
      <c r="E569" s="21"/>
      <c r="F569" s="21"/>
      <c r="G569" s="21"/>
      <c r="H569" s="21"/>
    </row>
    <row r="570" spans="5:8" ht="12.75">
      <c r="E570" s="21"/>
      <c r="F570" s="21"/>
      <c r="G570" s="21"/>
      <c r="H570" s="21"/>
    </row>
    <row r="571" spans="5:8" ht="12.75">
      <c r="E571" s="21"/>
      <c r="F571" s="21"/>
      <c r="G571" s="21"/>
      <c r="H571" s="21"/>
    </row>
    <row r="572" spans="5:8" ht="12.75">
      <c r="E572" s="21"/>
      <c r="F572" s="21"/>
      <c r="G572" s="21"/>
      <c r="H572" s="21"/>
    </row>
    <row r="573" spans="5:8" ht="12.75">
      <c r="E573" s="21"/>
      <c r="F573" s="21"/>
      <c r="G573" s="21"/>
      <c r="H573" s="21"/>
    </row>
    <row r="574" spans="5:8" ht="12.75">
      <c r="E574" s="21"/>
      <c r="F574" s="21"/>
      <c r="G574" s="21"/>
      <c r="H574" s="21"/>
    </row>
    <row r="575" spans="5:8" ht="12.75">
      <c r="E575" s="21"/>
      <c r="F575" s="21"/>
      <c r="G575" s="21"/>
      <c r="H575" s="21"/>
    </row>
  </sheetData>
  <sheetProtection/>
  <mergeCells count="17">
    <mergeCell ref="D8:D9"/>
    <mergeCell ref="B8:B9"/>
    <mergeCell ref="C8:C9"/>
    <mergeCell ref="F1:H1"/>
    <mergeCell ref="A5:H6"/>
    <mergeCell ref="H8:H9"/>
    <mergeCell ref="G8:G9"/>
    <mergeCell ref="A8:A9"/>
    <mergeCell ref="E8:E9"/>
    <mergeCell ref="F8:F9"/>
    <mergeCell ref="A53:D53"/>
    <mergeCell ref="A18:A32"/>
    <mergeCell ref="B18:B32"/>
    <mergeCell ref="C18:C32"/>
    <mergeCell ref="A39:A45"/>
    <mergeCell ref="B39:B45"/>
    <mergeCell ref="C39:C45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80"/>
  <sheetViews>
    <sheetView showZeros="0" view="pageBreakPreview" zoomScale="50" zoomScaleNormal="50" zoomScaleSheetLayoutView="50" zoomScalePageLayoutView="0" workbookViewId="0" topLeftCell="B1">
      <pane ySplit="5" topLeftCell="A12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3.5" customHeight="1">
      <c r="B1" s="5"/>
      <c r="C1" s="5"/>
      <c r="D1" s="6"/>
      <c r="E1" s="5"/>
      <c r="F1" s="368" t="s">
        <v>186</v>
      </c>
      <c r="G1" s="368"/>
      <c r="H1" s="368"/>
    </row>
    <row r="2" spans="2:14" ht="75" customHeight="1">
      <c r="B2" s="5"/>
      <c r="C2" s="367" t="s">
        <v>127</v>
      </c>
      <c r="D2" s="367"/>
      <c r="E2" s="367"/>
      <c r="F2" s="367"/>
      <c r="G2" s="367"/>
      <c r="H2" s="61"/>
      <c r="N2" s="88"/>
    </row>
    <row r="3" spans="2:8" ht="16.5" customHeight="1" thickBot="1">
      <c r="B3" s="7"/>
      <c r="C3" s="7"/>
      <c r="D3" s="369"/>
      <c r="E3" s="369"/>
      <c r="F3" s="369"/>
      <c r="G3" s="369"/>
      <c r="H3" s="4" t="s">
        <v>38</v>
      </c>
    </row>
    <row r="4" spans="2:8" ht="92.25" customHeight="1" thickBot="1">
      <c r="B4" s="62" t="s">
        <v>32</v>
      </c>
      <c r="C4" s="62" t="s">
        <v>36</v>
      </c>
      <c r="D4" s="58" t="s">
        <v>35</v>
      </c>
      <c r="E4" s="26" t="s">
        <v>0</v>
      </c>
      <c r="F4" s="65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5">
        <v>1</v>
      </c>
      <c r="C5" s="86">
        <v>2</v>
      </c>
      <c r="D5" s="87">
        <v>3</v>
      </c>
      <c r="E5" s="89">
        <v>4</v>
      </c>
      <c r="F5" s="90">
        <v>5</v>
      </c>
      <c r="G5" s="90">
        <v>6</v>
      </c>
      <c r="H5" s="91">
        <v>7</v>
      </c>
    </row>
    <row r="6" spans="1:8" s="12" customFormat="1" ht="46.5" customHeight="1" thickBot="1">
      <c r="A6" s="3"/>
      <c r="B6" s="113" t="s">
        <v>45</v>
      </c>
      <c r="C6" s="114"/>
      <c r="D6" s="115" t="s">
        <v>57</v>
      </c>
      <c r="E6" s="116"/>
      <c r="F6" s="117">
        <v>1453159</v>
      </c>
      <c r="G6" s="117">
        <v>199900</v>
      </c>
      <c r="H6" s="118">
        <v>1653059</v>
      </c>
    </row>
    <row r="7" spans="1:9" s="12" customFormat="1" ht="58.5" customHeight="1">
      <c r="A7" s="3"/>
      <c r="B7" s="200" t="s">
        <v>74</v>
      </c>
      <c r="C7" s="119" t="s">
        <v>75</v>
      </c>
      <c r="D7" s="133" t="s">
        <v>76</v>
      </c>
      <c r="E7" s="142" t="s">
        <v>111</v>
      </c>
      <c r="F7" s="112">
        <v>62200</v>
      </c>
      <c r="G7" s="112">
        <v>0</v>
      </c>
      <c r="H7" s="201">
        <v>62200</v>
      </c>
      <c r="I7" s="111"/>
    </row>
    <row r="8" spans="1:8" s="12" customFormat="1" ht="107.25" customHeight="1">
      <c r="A8" s="3"/>
      <c r="B8" s="190" t="s">
        <v>11</v>
      </c>
      <c r="C8" s="98" t="s">
        <v>3</v>
      </c>
      <c r="D8" s="99" t="s">
        <v>26</v>
      </c>
      <c r="E8" s="100" t="s">
        <v>170</v>
      </c>
      <c r="F8" s="101">
        <v>28500</v>
      </c>
      <c r="G8" s="102"/>
      <c r="H8" s="191">
        <v>28500</v>
      </c>
    </row>
    <row r="9" spans="1:8" s="12" customFormat="1" ht="56.25" customHeight="1">
      <c r="A9" s="3"/>
      <c r="B9" s="192">
        <v>100203</v>
      </c>
      <c r="C9" s="82" t="s">
        <v>59</v>
      </c>
      <c r="D9" s="84" t="s">
        <v>80</v>
      </c>
      <c r="E9" s="100" t="s">
        <v>112</v>
      </c>
      <c r="F9" s="101">
        <v>50000</v>
      </c>
      <c r="G9" s="102"/>
      <c r="H9" s="191">
        <v>50000</v>
      </c>
    </row>
    <row r="10" spans="1:8" s="12" customFormat="1" ht="66.75" customHeight="1">
      <c r="A10" s="3"/>
      <c r="B10" s="190" t="s">
        <v>89</v>
      </c>
      <c r="C10" s="98" t="s">
        <v>90</v>
      </c>
      <c r="D10" s="99" t="s">
        <v>91</v>
      </c>
      <c r="E10" s="100" t="s">
        <v>155</v>
      </c>
      <c r="F10" s="108">
        <v>8000</v>
      </c>
      <c r="G10" s="109"/>
      <c r="H10" s="193">
        <v>8000</v>
      </c>
    </row>
    <row r="11" spans="1:8" s="12" customFormat="1" ht="66.75" customHeight="1">
      <c r="A11" s="3"/>
      <c r="B11" s="190" t="s">
        <v>89</v>
      </c>
      <c r="C11" s="98" t="s">
        <v>90</v>
      </c>
      <c r="D11" s="99" t="s">
        <v>91</v>
      </c>
      <c r="E11" s="100" t="s">
        <v>146</v>
      </c>
      <c r="F11" s="108">
        <v>37000</v>
      </c>
      <c r="G11" s="109"/>
      <c r="H11" s="193">
        <v>37000</v>
      </c>
    </row>
    <row r="12" spans="1:8" s="12" customFormat="1" ht="57.75" customHeight="1">
      <c r="A12" s="3"/>
      <c r="B12" s="194">
        <v>170101</v>
      </c>
      <c r="C12" s="186" t="s">
        <v>141</v>
      </c>
      <c r="D12" s="84" t="s">
        <v>142</v>
      </c>
      <c r="E12" s="100" t="s">
        <v>147</v>
      </c>
      <c r="F12" s="108">
        <v>60000</v>
      </c>
      <c r="G12" s="109"/>
      <c r="H12" s="193">
        <v>60000</v>
      </c>
    </row>
    <row r="13" spans="1:8" s="12" customFormat="1" ht="80.25" customHeight="1">
      <c r="A13" s="3"/>
      <c r="B13" s="195">
        <v>170703</v>
      </c>
      <c r="C13" s="82" t="s">
        <v>86</v>
      </c>
      <c r="D13" s="84" t="s">
        <v>87</v>
      </c>
      <c r="E13" s="100" t="s">
        <v>144</v>
      </c>
      <c r="F13" s="108">
        <v>1207459</v>
      </c>
      <c r="G13" s="109"/>
      <c r="H13" s="193">
        <v>1207459</v>
      </c>
    </row>
    <row r="14" spans="1:8" s="12" customFormat="1" ht="62.25" customHeight="1" thickBot="1">
      <c r="A14" s="3"/>
      <c r="B14" s="204" t="s">
        <v>101</v>
      </c>
      <c r="C14" s="139" t="s">
        <v>102</v>
      </c>
      <c r="D14" s="140" t="s">
        <v>103</v>
      </c>
      <c r="E14" s="218" t="s">
        <v>158</v>
      </c>
      <c r="F14" s="219"/>
      <c r="G14" s="221">
        <v>199900</v>
      </c>
      <c r="H14" s="220">
        <v>199900</v>
      </c>
    </row>
    <row r="15" spans="2:8" s="24" customFormat="1" ht="41.25" thickBot="1">
      <c r="B15" s="113" t="s">
        <v>46</v>
      </c>
      <c r="C15" s="114"/>
      <c r="D15" s="115" t="s">
        <v>61</v>
      </c>
      <c r="E15" s="148"/>
      <c r="F15" s="117">
        <v>152500</v>
      </c>
      <c r="G15" s="117">
        <v>0</v>
      </c>
      <c r="H15" s="118">
        <v>152500</v>
      </c>
    </row>
    <row r="16" spans="2:8" s="10" customFormat="1" ht="54.75" customHeight="1">
      <c r="B16" s="200" t="s">
        <v>62</v>
      </c>
      <c r="C16" s="119" t="s">
        <v>63</v>
      </c>
      <c r="D16" s="120" t="s">
        <v>64</v>
      </c>
      <c r="E16" s="144" t="s">
        <v>68</v>
      </c>
      <c r="F16" s="129">
        <v>32500</v>
      </c>
      <c r="G16" s="129"/>
      <c r="H16" s="121">
        <v>32500</v>
      </c>
    </row>
    <row r="17" spans="1:8" s="10" customFormat="1" ht="46.5" customHeight="1">
      <c r="A17" s="20"/>
      <c r="B17" s="192" t="s">
        <v>65</v>
      </c>
      <c r="C17" s="82" t="s">
        <v>66</v>
      </c>
      <c r="D17" s="83" t="s">
        <v>67</v>
      </c>
      <c r="E17" s="145" t="s">
        <v>145</v>
      </c>
      <c r="F17" s="107">
        <v>55000</v>
      </c>
      <c r="G17" s="123"/>
      <c r="H17" s="189">
        <v>55000</v>
      </c>
    </row>
    <row r="18" spans="2:8" s="24" customFormat="1" ht="79.5" customHeight="1" thickBot="1">
      <c r="B18" s="192" t="s">
        <v>69</v>
      </c>
      <c r="C18" s="82" t="s">
        <v>70</v>
      </c>
      <c r="D18" s="84" t="s">
        <v>71</v>
      </c>
      <c r="E18" s="145" t="s">
        <v>72</v>
      </c>
      <c r="F18" s="107">
        <v>65000</v>
      </c>
      <c r="G18" s="107"/>
      <c r="H18" s="189">
        <v>65000</v>
      </c>
    </row>
    <row r="19" spans="1:8" ht="60.75" hidden="1">
      <c r="A19" s="9"/>
      <c r="B19" s="196" t="s">
        <v>46</v>
      </c>
      <c r="C19" s="124"/>
      <c r="D19" s="125" t="s">
        <v>24</v>
      </c>
      <c r="E19" s="146"/>
      <c r="F19" s="126"/>
      <c r="G19" s="126"/>
      <c r="H19" s="197">
        <v>0</v>
      </c>
    </row>
    <row r="20" spans="2:8" s="10" customFormat="1" ht="18.75" hidden="1">
      <c r="B20" s="198" t="s">
        <v>43</v>
      </c>
      <c r="C20" s="127"/>
      <c r="D20" s="122" t="s">
        <v>44</v>
      </c>
      <c r="E20" s="145"/>
      <c r="F20" s="128"/>
      <c r="G20" s="128"/>
      <c r="H20" s="199">
        <v>0</v>
      </c>
    </row>
    <row r="21" spans="2:8" s="10" customFormat="1" ht="18.75" hidden="1">
      <c r="B21" s="198" t="s">
        <v>43</v>
      </c>
      <c r="C21" s="127"/>
      <c r="D21" s="122" t="s">
        <v>44</v>
      </c>
      <c r="E21" s="145"/>
      <c r="F21" s="128"/>
      <c r="G21" s="128"/>
      <c r="H21" s="199">
        <v>0</v>
      </c>
    </row>
    <row r="22" spans="2:8" s="11" customFormat="1" ht="18.75" hidden="1">
      <c r="B22" s="202" t="s">
        <v>12</v>
      </c>
      <c r="C22" s="130"/>
      <c r="D22" s="131" t="s">
        <v>13</v>
      </c>
      <c r="E22" s="147"/>
      <c r="F22" s="132"/>
      <c r="G22" s="132"/>
      <c r="H22" s="203">
        <v>0</v>
      </c>
    </row>
    <row r="23" spans="2:8" s="11" customFormat="1" ht="87.75" customHeight="1" thickBot="1">
      <c r="B23" s="141" t="s">
        <v>47</v>
      </c>
      <c r="C23" s="136"/>
      <c r="D23" s="115" t="s">
        <v>73</v>
      </c>
      <c r="E23" s="148"/>
      <c r="F23" s="137">
        <v>423687</v>
      </c>
      <c r="G23" s="137"/>
      <c r="H23" s="138">
        <v>423687</v>
      </c>
    </row>
    <row r="24" spans="2:8" s="11" customFormat="1" ht="108.75" customHeight="1">
      <c r="B24" s="200" t="s">
        <v>74</v>
      </c>
      <c r="C24" s="119" t="s">
        <v>75</v>
      </c>
      <c r="D24" s="133" t="s">
        <v>76</v>
      </c>
      <c r="E24" s="149" t="s">
        <v>106</v>
      </c>
      <c r="F24" s="134">
        <v>65999</v>
      </c>
      <c r="G24" s="135"/>
      <c r="H24" s="134">
        <v>65999</v>
      </c>
    </row>
    <row r="25" spans="2:8" s="8" customFormat="1" ht="32.25" customHeight="1" hidden="1" thickBot="1">
      <c r="B25" s="190"/>
      <c r="C25" s="98"/>
      <c r="D25" s="187"/>
      <c r="E25" s="106"/>
      <c r="F25" s="105"/>
      <c r="G25" s="105"/>
      <c r="H25" s="105"/>
    </row>
    <row r="26" spans="2:8" s="8" customFormat="1" ht="65.25" customHeight="1">
      <c r="B26" s="188" t="s">
        <v>74</v>
      </c>
      <c r="C26" s="82" t="s">
        <v>75</v>
      </c>
      <c r="D26" s="185" t="s">
        <v>76</v>
      </c>
      <c r="E26" s="100" t="s">
        <v>105</v>
      </c>
      <c r="F26" s="108">
        <v>291000</v>
      </c>
      <c r="G26" s="109"/>
      <c r="H26" s="108">
        <v>291000</v>
      </c>
    </row>
    <row r="27" spans="2:8" s="8" customFormat="1" ht="102.75" customHeight="1">
      <c r="B27" s="188" t="s">
        <v>74</v>
      </c>
      <c r="C27" s="82" t="s">
        <v>75</v>
      </c>
      <c r="D27" s="185" t="s">
        <v>76</v>
      </c>
      <c r="E27" s="106" t="s">
        <v>100</v>
      </c>
      <c r="F27" s="105">
        <v>45088</v>
      </c>
      <c r="G27" s="105"/>
      <c r="H27" s="105">
        <v>45088</v>
      </c>
    </row>
    <row r="28" spans="2:10" s="8" customFormat="1" ht="75.75" customHeight="1">
      <c r="B28" s="370" t="s">
        <v>101</v>
      </c>
      <c r="C28" s="372" t="s">
        <v>102</v>
      </c>
      <c r="D28" s="374" t="s">
        <v>103</v>
      </c>
      <c r="E28" s="222" t="s">
        <v>104</v>
      </c>
      <c r="F28" s="223">
        <v>5000</v>
      </c>
      <c r="G28" s="223"/>
      <c r="H28" s="223">
        <v>5000</v>
      </c>
      <c r="J28" s="143"/>
    </row>
    <row r="29" spans="2:10" s="8" customFormat="1" ht="87.75" customHeight="1" thickBot="1">
      <c r="B29" s="371"/>
      <c r="C29" s="373"/>
      <c r="D29" s="375"/>
      <c r="E29" s="287" t="s">
        <v>159</v>
      </c>
      <c r="F29" s="288">
        <v>16600</v>
      </c>
      <c r="G29" s="288"/>
      <c r="H29" s="288">
        <v>16600</v>
      </c>
      <c r="J29" s="143"/>
    </row>
    <row r="30" spans="2:8" s="8" customFormat="1" ht="72.75" customHeight="1" thickBot="1">
      <c r="B30" s="141" t="s">
        <v>107</v>
      </c>
      <c r="C30" s="136"/>
      <c r="D30" s="115" t="s">
        <v>108</v>
      </c>
      <c r="E30" s="292"/>
      <c r="F30" s="137">
        <v>85000</v>
      </c>
      <c r="G30" s="137"/>
      <c r="H30" s="138">
        <v>85000</v>
      </c>
    </row>
    <row r="31" spans="2:8" s="8" customFormat="1" ht="80.25" customHeight="1">
      <c r="B31" s="289" t="s">
        <v>131</v>
      </c>
      <c r="C31" s="119" t="s">
        <v>132</v>
      </c>
      <c r="D31" s="290" t="s">
        <v>133</v>
      </c>
      <c r="E31" s="290" t="s">
        <v>113</v>
      </c>
      <c r="F31" s="291">
        <v>1600</v>
      </c>
      <c r="G31" s="291"/>
      <c r="H31" s="291">
        <v>1600</v>
      </c>
    </row>
    <row r="32" spans="2:8" s="8" customFormat="1" ht="75.75" customHeight="1">
      <c r="B32" s="284">
        <v>110103</v>
      </c>
      <c r="C32" s="285" t="s">
        <v>109</v>
      </c>
      <c r="D32" s="286" t="s">
        <v>110</v>
      </c>
      <c r="E32" s="222" t="s">
        <v>113</v>
      </c>
      <c r="F32" s="223">
        <v>83400</v>
      </c>
      <c r="G32" s="223"/>
      <c r="H32" s="223">
        <v>83400</v>
      </c>
    </row>
    <row r="33" spans="1:8" ht="33" customHeight="1" thickBot="1">
      <c r="A33" s="9"/>
      <c r="B33" s="279"/>
      <c r="C33" s="280"/>
      <c r="D33" s="281" t="s">
        <v>42</v>
      </c>
      <c r="E33" s="281"/>
      <c r="F33" s="282">
        <f>F6+F15+F23+F30</f>
        <v>2114346</v>
      </c>
      <c r="G33" s="282">
        <f>G6+G15+G23+G30</f>
        <v>199900</v>
      </c>
      <c r="H33" s="283">
        <f>H6+H15+H23+H30</f>
        <v>2314246</v>
      </c>
    </row>
    <row r="34" spans="1:8" ht="14.25">
      <c r="A34" s="9"/>
      <c r="B34" s="13"/>
      <c r="C34" s="13"/>
      <c r="D34" s="66"/>
      <c r="E34" s="66"/>
      <c r="F34" s="67"/>
      <c r="G34" s="67"/>
      <c r="H34" s="67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178" t="s">
        <v>136</v>
      </c>
      <c r="E36" s="6"/>
      <c r="F36" s="179" t="s">
        <v>183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8:B29"/>
    <mergeCell ref="C28:C29"/>
    <mergeCell ref="D28:D29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3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view="pageBreakPreview" zoomScale="60" workbookViewId="0" topLeftCell="A1">
      <selection activeCell="B1" sqref="B1"/>
    </sheetView>
  </sheetViews>
  <sheetFormatPr defaultColWidth="9.00390625" defaultRowHeight="12.75"/>
  <cols>
    <col min="1" max="1" width="15.125" style="150" customWidth="1"/>
    <col min="2" max="2" width="46.75390625" style="150" customWidth="1"/>
    <col min="3" max="3" width="28.00390625" style="150" customWidth="1"/>
    <col min="4" max="4" width="24.875" style="150" customWidth="1"/>
    <col min="5" max="5" width="18.125" style="150" customWidth="1"/>
    <col min="6" max="6" width="26.25390625" style="150" customWidth="1"/>
    <col min="7" max="16384" width="9.125" style="150" customWidth="1"/>
  </cols>
  <sheetData>
    <row r="1" spans="5:8" ht="90.75" customHeight="1">
      <c r="E1" s="380" t="s">
        <v>187</v>
      </c>
      <c r="F1" s="380"/>
      <c r="G1" s="380"/>
      <c r="H1" s="151"/>
    </row>
    <row r="2" spans="1:10" ht="13.5" customHeight="1">
      <c r="A2" s="152"/>
      <c r="B2" s="382"/>
      <c r="C2" s="383"/>
      <c r="D2" s="383"/>
      <c r="E2" s="383"/>
      <c r="F2" s="383"/>
      <c r="G2" s="383"/>
      <c r="H2" s="383"/>
      <c r="I2" s="383"/>
      <c r="J2" s="383"/>
    </row>
    <row r="3" spans="1:6" ht="19.5">
      <c r="A3" s="379" t="s">
        <v>128</v>
      </c>
      <c r="B3" s="379"/>
      <c r="C3" s="379"/>
      <c r="D3" s="379"/>
      <c r="E3" s="379"/>
      <c r="F3" s="379"/>
    </row>
    <row r="4" ht="12.75">
      <c r="F4" s="153" t="s">
        <v>114</v>
      </c>
    </row>
    <row r="5" spans="1:6" ht="18">
      <c r="A5" s="378" t="s">
        <v>115</v>
      </c>
      <c r="B5" s="378" t="s">
        <v>116</v>
      </c>
      <c r="C5" s="378" t="s">
        <v>49</v>
      </c>
      <c r="D5" s="378" t="s">
        <v>50</v>
      </c>
      <c r="E5" s="378"/>
      <c r="F5" s="381" t="s">
        <v>117</v>
      </c>
    </row>
    <row r="6" spans="1:6" ht="12.75">
      <c r="A6" s="378"/>
      <c r="B6" s="378"/>
      <c r="C6" s="378"/>
      <c r="D6" s="378" t="s">
        <v>117</v>
      </c>
      <c r="E6" s="378" t="s">
        <v>118</v>
      </c>
      <c r="F6" s="378"/>
    </row>
    <row r="7" spans="1:6" ht="23.25" customHeight="1">
      <c r="A7" s="378"/>
      <c r="B7" s="378"/>
      <c r="C7" s="378"/>
      <c r="D7" s="378"/>
      <c r="E7" s="378"/>
      <c r="F7" s="378"/>
    </row>
    <row r="8" spans="1:6" s="156" customFormat="1" ht="12.75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5">
        <v>6</v>
      </c>
    </row>
    <row r="9" spans="1:6" s="162" customFormat="1" ht="30" customHeight="1">
      <c r="A9" s="157">
        <v>200000</v>
      </c>
      <c r="B9" s="158" t="s">
        <v>119</v>
      </c>
      <c r="C9" s="159" t="s">
        <v>181</v>
      </c>
      <c r="D9" s="160">
        <v>1572627</v>
      </c>
      <c r="E9" s="160">
        <v>1572627</v>
      </c>
      <c r="F9" s="161">
        <f>C9+D9</f>
        <v>622157</v>
      </c>
    </row>
    <row r="10" spans="1:6" s="162" customFormat="1" ht="46.5" customHeight="1">
      <c r="A10" s="157">
        <v>208000</v>
      </c>
      <c r="B10" s="158" t="s">
        <v>120</v>
      </c>
      <c r="C10" s="159" t="s">
        <v>181</v>
      </c>
      <c r="D10" s="160">
        <v>1572627</v>
      </c>
      <c r="E10" s="160">
        <v>1572627</v>
      </c>
      <c r="F10" s="161">
        <f aca="true" t="shared" si="0" ref="F10:F17">C10+D10</f>
        <v>622157</v>
      </c>
    </row>
    <row r="11" spans="1:6" s="162" customFormat="1" ht="24.75" customHeight="1">
      <c r="A11" s="163">
        <v>208100</v>
      </c>
      <c r="B11" s="164" t="s">
        <v>121</v>
      </c>
      <c r="C11" s="165">
        <v>321100</v>
      </c>
      <c r="D11" s="165">
        <v>301057</v>
      </c>
      <c r="E11" s="165">
        <v>301057</v>
      </c>
      <c r="F11" s="166">
        <f t="shared" si="0"/>
        <v>622157</v>
      </c>
    </row>
    <row r="12" spans="1:6" s="162" customFormat="1" ht="54.75" customHeight="1">
      <c r="A12" s="163">
        <v>208400</v>
      </c>
      <c r="B12" s="164" t="s">
        <v>143</v>
      </c>
      <c r="C12" s="165">
        <v>-1271570</v>
      </c>
      <c r="D12" s="165">
        <v>1271570</v>
      </c>
      <c r="E12" s="165">
        <v>1271570</v>
      </c>
      <c r="F12" s="166">
        <f t="shared" si="0"/>
        <v>0</v>
      </c>
    </row>
    <row r="13" spans="1:6" s="162" customFormat="1" ht="36" customHeight="1">
      <c r="A13" s="157"/>
      <c r="B13" s="158" t="s">
        <v>122</v>
      </c>
      <c r="C13" s="159" t="s">
        <v>181</v>
      </c>
      <c r="D13" s="160">
        <v>1572627</v>
      </c>
      <c r="E13" s="160">
        <v>1572627</v>
      </c>
      <c r="F13" s="161">
        <f t="shared" si="0"/>
        <v>622157</v>
      </c>
    </row>
    <row r="14" spans="1:6" s="162" customFormat="1" ht="45.75" customHeight="1">
      <c r="A14" s="157">
        <v>600000</v>
      </c>
      <c r="B14" s="158" t="s">
        <v>123</v>
      </c>
      <c r="C14" s="159" t="s">
        <v>181</v>
      </c>
      <c r="D14" s="160">
        <v>1572627</v>
      </c>
      <c r="E14" s="160">
        <v>1572627</v>
      </c>
      <c r="F14" s="161">
        <f t="shared" si="0"/>
        <v>622157</v>
      </c>
    </row>
    <row r="15" spans="1:6" s="162" customFormat="1" ht="32.25" customHeight="1">
      <c r="A15" s="157">
        <v>602000</v>
      </c>
      <c r="B15" s="158" t="s">
        <v>124</v>
      </c>
      <c r="C15" s="159" t="s">
        <v>181</v>
      </c>
      <c r="D15" s="160">
        <v>1572627</v>
      </c>
      <c r="E15" s="160">
        <v>1572627</v>
      </c>
      <c r="F15" s="161">
        <f t="shared" si="0"/>
        <v>622157</v>
      </c>
    </row>
    <row r="16" spans="1:6" s="162" customFormat="1" ht="32.25" customHeight="1">
      <c r="A16" s="163">
        <v>602100</v>
      </c>
      <c r="B16" s="164" t="s">
        <v>121</v>
      </c>
      <c r="C16" s="205">
        <v>321100</v>
      </c>
      <c r="D16" s="206">
        <v>301057</v>
      </c>
      <c r="E16" s="206">
        <v>301057</v>
      </c>
      <c r="F16" s="161">
        <f t="shared" si="0"/>
        <v>622157</v>
      </c>
    </row>
    <row r="17" spans="1:6" s="162" customFormat="1" ht="57" customHeight="1">
      <c r="A17" s="184">
        <v>602400</v>
      </c>
      <c r="B17" s="164" t="s">
        <v>143</v>
      </c>
      <c r="C17" s="165">
        <v>-1271570</v>
      </c>
      <c r="D17" s="165">
        <v>1271570</v>
      </c>
      <c r="E17" s="165">
        <v>1271570</v>
      </c>
      <c r="F17" s="161">
        <f t="shared" si="0"/>
        <v>0</v>
      </c>
    </row>
    <row r="18" spans="1:6" ht="18.75" hidden="1">
      <c r="A18" s="167"/>
      <c r="B18" s="168"/>
      <c r="C18" s="159" t="s">
        <v>168</v>
      </c>
      <c r="D18" s="160">
        <v>1026527</v>
      </c>
      <c r="E18" s="160">
        <v>1026527</v>
      </c>
      <c r="F18" s="169"/>
    </row>
    <row r="19" spans="1:6" ht="18.75" hidden="1">
      <c r="A19" s="170"/>
      <c r="B19" s="171"/>
      <c r="C19" s="159"/>
      <c r="D19" s="160">
        <v>2047188</v>
      </c>
      <c r="E19" s="160">
        <v>2047188</v>
      </c>
      <c r="F19" s="172"/>
    </row>
    <row r="20" spans="1:6" ht="24" customHeight="1">
      <c r="A20" s="376" t="s">
        <v>125</v>
      </c>
      <c r="B20" s="377"/>
      <c r="C20" s="159" t="s">
        <v>181</v>
      </c>
      <c r="D20" s="160">
        <v>1572627</v>
      </c>
      <c r="E20" s="160">
        <v>1572627</v>
      </c>
      <c r="F20" s="173">
        <f>C20+D20</f>
        <v>622157</v>
      </c>
    </row>
    <row r="23" spans="2:4" ht="18.75">
      <c r="B23" s="177" t="s">
        <v>129</v>
      </c>
      <c r="C23" s="177"/>
      <c r="D23" s="177" t="s">
        <v>183</v>
      </c>
    </row>
  </sheetData>
  <sheetProtection/>
  <mergeCells count="11">
    <mergeCell ref="A3:F3"/>
    <mergeCell ref="E1:G1"/>
    <mergeCell ref="F5:F7"/>
    <mergeCell ref="D6:D7"/>
    <mergeCell ref="B2:J2"/>
    <mergeCell ref="A20:B20"/>
    <mergeCell ref="A5:A7"/>
    <mergeCell ref="B5:B7"/>
    <mergeCell ref="C5:C7"/>
    <mergeCell ref="E6:E7"/>
    <mergeCell ref="D5:E5"/>
  </mergeCells>
  <printOptions/>
  <pageMargins left="0.75" right="0.75" top="1" bottom="1" header="0.5" footer="0.5"/>
  <pageSetup horizontalDpi="600" verticalDpi="600" orientation="landscape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2017-01-24T13:44:23Z</cp:lastPrinted>
  <dcterms:created xsi:type="dcterms:W3CDTF">2006-01-10T10:10:12Z</dcterms:created>
  <dcterms:modified xsi:type="dcterms:W3CDTF">2017-01-30T14:30:23Z</dcterms:modified>
  <cp:category/>
  <cp:version/>
  <cp:contentType/>
  <cp:contentStatus/>
</cp:coreProperties>
</file>